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A:\ENGENHARIA_ELETRICA\1 - Projetos\Palmitos\2021.08 - Ciclovia\"/>
    </mc:Choice>
  </mc:AlternateContent>
  <xr:revisionPtr revIDLastSave="0" documentId="13_ncr:1_{83A84FE0-063D-4C26-9A3A-0A35CA8FD5B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2" sheetId="2" r:id="rId1"/>
    <sheet name="Plan1" sheetId="3" r:id="rId2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2" l="1"/>
  <c r="I28" i="2" s="1"/>
  <c r="H30" i="2"/>
  <c r="I30" i="2" s="1"/>
  <c r="H31" i="2"/>
  <c r="I31" i="2" s="1"/>
  <c r="H32" i="2"/>
  <c r="I32" i="2" s="1"/>
  <c r="H23" i="2"/>
  <c r="I23" i="2" s="1"/>
  <c r="H19" i="2"/>
  <c r="I19" i="2" s="1"/>
  <c r="H20" i="2"/>
  <c r="I20" i="2" s="1"/>
  <c r="H21" i="2"/>
  <c r="I21" i="2" s="1"/>
  <c r="H22" i="2"/>
  <c r="I22" i="2" s="1"/>
  <c r="H29" i="2"/>
  <c r="I29" i="2" s="1"/>
  <c r="H15" i="2"/>
  <c r="H16" i="2"/>
  <c r="H17" i="2"/>
  <c r="H18" i="2"/>
  <c r="H24" i="2"/>
  <c r="I24" i="2" s="1"/>
  <c r="H25" i="2"/>
  <c r="I25" i="2" s="1"/>
  <c r="H26" i="2"/>
  <c r="I26" i="2" s="1"/>
  <c r="F15" i="2"/>
  <c r="F16" i="2"/>
  <c r="F17" i="2"/>
  <c r="F18" i="2"/>
  <c r="I16" i="2" l="1"/>
  <c r="I15" i="2"/>
  <c r="I18" i="2"/>
  <c r="I17" i="2"/>
  <c r="H35" i="2"/>
  <c r="I35" i="2" s="1"/>
  <c r="H34" i="2"/>
  <c r="H39" i="2"/>
  <c r="I39" i="2" s="1"/>
  <c r="H40" i="2"/>
  <c r="H13" i="2"/>
  <c r="H27" i="2"/>
  <c r="I27" i="2" s="1"/>
  <c r="F13" i="2" l="1"/>
  <c r="I13" i="2" s="1"/>
  <c r="F14" i="2"/>
  <c r="F9" i="2" l="1"/>
  <c r="F11" i="2"/>
  <c r="F12" i="2"/>
  <c r="F8" i="2"/>
  <c r="H33" i="2" l="1"/>
  <c r="I33" i="2" s="1"/>
  <c r="I34" i="2"/>
  <c r="H36" i="2"/>
  <c r="I36" i="2" s="1"/>
  <c r="H38" i="2" l="1"/>
  <c r="I38" i="2" s="1"/>
  <c r="H37" i="2" l="1"/>
  <c r="I37" i="2" s="1"/>
  <c r="I40" i="2"/>
  <c r="H11" i="2" l="1"/>
  <c r="I11" i="2" s="1"/>
  <c r="H12" i="2"/>
  <c r="I12" i="2" s="1"/>
  <c r="H14" i="2"/>
  <c r="I14" i="2" s="1"/>
  <c r="H8" i="2" l="1"/>
  <c r="I8" i="2" s="1"/>
  <c r="H9" i="2"/>
  <c r="I9" i="2" l="1"/>
  <c r="H10" i="2" l="1"/>
  <c r="I10" i="2" s="1"/>
  <c r="I41" i="2" s="1"/>
</calcChain>
</file>

<file path=xl/sharedStrings.xml><?xml version="1.0" encoding="utf-8"?>
<sst xmlns="http://schemas.openxmlformats.org/spreadsheetml/2006/main" count="278" uniqueCount="140">
  <si>
    <t>Unid.</t>
  </si>
  <si>
    <t>m</t>
  </si>
  <si>
    <t>FONTE</t>
  </si>
  <si>
    <t>CÓDIGO</t>
  </si>
  <si>
    <t>ITEM</t>
  </si>
  <si>
    <t>MATERIAL</t>
  </si>
  <si>
    <t>QUANT.</t>
  </si>
  <si>
    <t>TOTAL</t>
  </si>
  <si>
    <t>Valor Unit.</t>
  </si>
  <si>
    <t>Un</t>
  </si>
  <si>
    <t>Valor Total</t>
  </si>
  <si>
    <t>PLANILHA ORÇAMETÁRIA</t>
  </si>
  <si>
    <t>BDI</t>
  </si>
  <si>
    <t>1.1</t>
  </si>
  <si>
    <t>1.6</t>
  </si>
  <si>
    <t>1.8</t>
  </si>
  <si>
    <t>1.9</t>
  </si>
  <si>
    <t>INSTALAÇÕES ELÉTRICAS</t>
  </si>
  <si>
    <t>1.2</t>
  </si>
  <si>
    <t>1.3</t>
  </si>
  <si>
    <t>1.4</t>
  </si>
  <si>
    <t>1.5</t>
  </si>
  <si>
    <t>1.7</t>
  </si>
  <si>
    <t>1.10</t>
  </si>
  <si>
    <t>1.13</t>
  </si>
  <si>
    <t>1.14</t>
  </si>
  <si>
    <t>1.15</t>
  </si>
  <si>
    <t>Arruela quadrada</t>
  </si>
  <si>
    <t>Braçadeira plástica</t>
  </si>
  <si>
    <t>Conjunto grampo de suspensão</t>
  </si>
  <si>
    <t>Parafuso de cabeça quadrada</t>
  </si>
  <si>
    <t>Sapatilha</t>
  </si>
  <si>
    <t>Olhal para parafuso</t>
  </si>
  <si>
    <t>Alça pré formada de distribuição</t>
  </si>
  <si>
    <t>Conector cunha</t>
  </si>
  <si>
    <t>Cinta para poste circular</t>
  </si>
  <si>
    <t>Parafuso de cabeça abaulada</t>
  </si>
  <si>
    <t>Cabo de cobre 1,5mm</t>
  </si>
  <si>
    <t xml:space="preserve">Conector de perfuração </t>
  </si>
  <si>
    <t>A-02</t>
  </si>
  <si>
    <t>ARI-4</t>
  </si>
  <si>
    <t>FRI-1</t>
  </si>
  <si>
    <t>F-30</t>
  </si>
  <si>
    <t>A-25</t>
  </si>
  <si>
    <t>F-25</t>
  </si>
  <si>
    <t>M-01</t>
  </si>
  <si>
    <t>O-01</t>
  </si>
  <si>
    <t>F-10</t>
  </si>
  <si>
    <t>F-31</t>
  </si>
  <si>
    <t>1.16</t>
  </si>
  <si>
    <t>1.17</t>
  </si>
  <si>
    <t>1.18</t>
  </si>
  <si>
    <t>Haste de aterramento 5/8" x 2400mm</t>
  </si>
  <si>
    <t>1.19</t>
  </si>
  <si>
    <t>1.20</t>
  </si>
  <si>
    <t>Orçamento</t>
  </si>
  <si>
    <t>h</t>
  </si>
  <si>
    <t>1.21</t>
  </si>
  <si>
    <t>1.22</t>
  </si>
  <si>
    <t>A-31</t>
  </si>
  <si>
    <t>E-45</t>
  </si>
  <si>
    <t>O-50</t>
  </si>
  <si>
    <t>Cabo de cobre nu 25mm</t>
  </si>
  <si>
    <t>Conector tipo cunha para cabo de 25mm</t>
  </si>
  <si>
    <t>Transformador de tensâo 10kVA</t>
  </si>
  <si>
    <t>Conector tipo cunha para cabo de 35mm</t>
  </si>
  <si>
    <t>Terminal metálico pré isolado 35mm</t>
  </si>
  <si>
    <t>1.11</t>
  </si>
  <si>
    <t>1.12</t>
  </si>
  <si>
    <t>1.23</t>
  </si>
  <si>
    <t>1.24</t>
  </si>
  <si>
    <t>1.25</t>
  </si>
  <si>
    <t xml:space="preserve">Suporte para transformador </t>
  </si>
  <si>
    <t xml:space="preserve">Para-raio de baixa tensão </t>
  </si>
  <si>
    <t>1.26</t>
  </si>
  <si>
    <t>Cabo de alumínio 2x35(35)mm</t>
  </si>
  <si>
    <t>F-38</t>
  </si>
  <si>
    <t>Pino para isolador</t>
  </si>
  <si>
    <t>Isolador pilar</t>
  </si>
  <si>
    <t>I-05</t>
  </si>
  <si>
    <t>Poste de concreto duplo T 11/300</t>
  </si>
  <si>
    <t>P-02</t>
  </si>
  <si>
    <t>chp</t>
  </si>
  <si>
    <t>E-09</t>
  </si>
  <si>
    <t>Pára Raios de alta tensão</t>
  </si>
  <si>
    <t>E-29</t>
  </si>
  <si>
    <t>Conector derivação para linha viva</t>
  </si>
  <si>
    <t>O-10</t>
  </si>
  <si>
    <t>1.27</t>
  </si>
  <si>
    <t>1.28</t>
  </si>
  <si>
    <t>1.29</t>
  </si>
  <si>
    <t>1.30</t>
  </si>
  <si>
    <t>1.31</t>
  </si>
  <si>
    <t>1.32</t>
  </si>
  <si>
    <t>1.33</t>
  </si>
  <si>
    <t>1.34</t>
  </si>
  <si>
    <t>Quant.</t>
  </si>
  <si>
    <t>Materiais</t>
  </si>
  <si>
    <t>Luminária pública LED 100W</t>
  </si>
  <si>
    <t>I-06</t>
  </si>
  <si>
    <t>Isolador bastão</t>
  </si>
  <si>
    <t>Poste de concreto duplo T 10/150</t>
  </si>
  <si>
    <t>Poste de concreto duplo T 10/300</t>
  </si>
  <si>
    <t>Poste de concreto circular 12/300</t>
  </si>
  <si>
    <t>Braço para iluminação publica 1,5m</t>
  </si>
  <si>
    <t>Cabo de alumínio com alma de aço 4 AWG</t>
  </si>
  <si>
    <t>Kg</t>
  </si>
  <si>
    <t>Poste de concreto duplo T 12/300</t>
  </si>
  <si>
    <t>Prefeitura Municipal de Palmitos SC</t>
  </si>
  <si>
    <t>Chave fusível</t>
  </si>
  <si>
    <t>Eletricista com encargos complementares</t>
  </si>
  <si>
    <t>Auxiliar de eletricista com encargos complementares</t>
  </si>
  <si>
    <t>Poste de concreto duplo T 10/600</t>
  </si>
  <si>
    <t>Cabo de alumínio 3x50(35)mm</t>
  </si>
  <si>
    <t>Conector emenda pré isolada</t>
  </si>
  <si>
    <t>Armação secundária de 2 estribos</t>
  </si>
  <si>
    <t>Conector de perfuração</t>
  </si>
  <si>
    <t>Transformador 10kVA</t>
  </si>
  <si>
    <t>Transformador 15kVA</t>
  </si>
  <si>
    <t>Transformador 25kVA</t>
  </si>
  <si>
    <t>Guindauto hidráulico</t>
  </si>
  <si>
    <t>Transporte com guindauto</t>
  </si>
  <si>
    <t>km</t>
  </si>
  <si>
    <t>Para-raio alta tensão</t>
  </si>
  <si>
    <t>Grampo linha viva</t>
  </si>
  <si>
    <t>Adpatdor estribo cunha</t>
  </si>
  <si>
    <t>Fita isolante autofusão</t>
  </si>
  <si>
    <t>Conector haste 5/8 - cabo 25 mm</t>
  </si>
  <si>
    <t>m³</t>
  </si>
  <si>
    <t>1.35</t>
  </si>
  <si>
    <t>1.36</t>
  </si>
  <si>
    <t>Mauro Dagostin</t>
  </si>
  <si>
    <t>CREA/SC 104349-0</t>
  </si>
  <si>
    <t>Projeto Adequação da Rede Distribuição para atender a Iluminação da Ciclovia</t>
  </si>
  <si>
    <t>SINAPI 09/2021</t>
  </si>
  <si>
    <t>Cotação</t>
  </si>
  <si>
    <t>Concreto magro para lastro</t>
  </si>
  <si>
    <t>Chave fusível com elo</t>
  </si>
  <si>
    <t>Haste de aterramento 5/8" x 2400mm - alta camada</t>
  </si>
  <si>
    <t xml:space="preserve">BDI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</si>
</sst>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44" fontId="0" fillId="0" borderId="0" xfId="0" applyNumberFormat="1" applyBorder="1"/>
    <xf numFmtId="4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0" xfId="1" applyFont="1" applyAlignment="1">
      <alignment horizontal="center" vertical="top" wrapText="1"/>
    </xf>
    <xf numFmtId="0" fontId="4" fillId="3" borderId="1" xfId="2" applyFont="1" applyBorder="1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horizontal="left" vertical="center"/>
    </xf>
    <xf numFmtId="0" fontId="4" fillId="3" borderId="2" xfId="2" applyFont="1" applyBorder="1" applyAlignment="1">
      <alignment horizontal="center"/>
    </xf>
    <xf numFmtId="44" fontId="4" fillId="3" borderId="2" xfId="2" applyNumberFormat="1" applyFont="1" applyBorder="1"/>
    <xf numFmtId="0" fontId="3" fillId="2" borderId="0" xfId="1" applyFont="1" applyAlignment="1">
      <alignment horizontal="center" vertical="top" wrapText="1"/>
    </xf>
    <xf numFmtId="44" fontId="0" fillId="0" borderId="1" xfId="3" applyFont="1" applyBorder="1" applyAlignment="1">
      <alignment vertical="center"/>
    </xf>
    <xf numFmtId="44" fontId="0" fillId="0" borderId="0" xfId="0" applyNumberFormat="1" applyBorder="1" applyAlignment="1">
      <alignment horizontal="left" vertical="center"/>
    </xf>
    <xf numFmtId="0" fontId="5" fillId="4" borderId="1" xfId="2" applyFont="1" applyFill="1" applyBorder="1"/>
    <xf numFmtId="0" fontId="4" fillId="4" borderId="1" xfId="2" applyFont="1" applyFill="1" applyBorder="1" applyAlignment="1">
      <alignment horizontal="center"/>
    </xf>
    <xf numFmtId="0" fontId="4" fillId="4" borderId="1" xfId="2" applyFont="1" applyFill="1" applyBorder="1"/>
    <xf numFmtId="0" fontId="0" fillId="0" borderId="0" xfId="0" applyFill="1" applyBorder="1" applyAlignment="1">
      <alignment horizontal="center"/>
    </xf>
    <xf numFmtId="0" fontId="4" fillId="3" borderId="2" xfId="2" applyFont="1" applyBorder="1" applyAlignment="1">
      <alignment wrapText="1"/>
    </xf>
    <xf numFmtId="0" fontId="5" fillId="4" borderId="1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/>
    </xf>
    <xf numFmtId="4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wrapText="1"/>
    </xf>
    <xf numFmtId="44" fontId="0" fillId="0" borderId="0" xfId="3" applyFont="1"/>
    <xf numFmtId="44" fontId="0" fillId="0" borderId="0" xfId="0" applyNumberFormat="1"/>
    <xf numFmtId="0" fontId="5" fillId="4" borderId="0" xfId="2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13" fontId="0" fillId="0" borderId="0" xfId="0" applyNumberFormat="1" applyBorder="1" applyAlignment="1">
      <alignment horizontal="left"/>
    </xf>
    <xf numFmtId="0" fontId="5" fillId="0" borderId="1" xfId="0" applyFont="1" applyFill="1" applyBorder="1"/>
    <xf numFmtId="0" fontId="3" fillId="2" borderId="0" xfId="1" applyFont="1" applyAlignment="1">
      <alignment horizontal="center" vertical="top" wrapText="1"/>
    </xf>
    <xf numFmtId="0" fontId="3" fillId="2" borderId="0" xfId="1" applyFont="1" applyAlignment="1">
      <alignment horizontal="center"/>
    </xf>
    <xf numFmtId="44" fontId="0" fillId="0" borderId="1" xfId="0" applyNumberFormat="1" applyFill="1" applyBorder="1" applyAlignment="1">
      <alignment vertical="center"/>
    </xf>
    <xf numFmtId="44" fontId="0" fillId="0" borderId="2" xfId="0" applyNumberForma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10" fontId="0" fillId="0" borderId="0" xfId="4" applyNumberFormat="1" applyFont="1"/>
    <xf numFmtId="44" fontId="4" fillId="3" borderId="1" xfId="2" applyNumberFormat="1" applyFont="1" applyBorder="1"/>
  </cellXfs>
  <cellStyles count="5">
    <cellStyle name="40% - Ênfase3" xfId="1" builtinId="39"/>
    <cellStyle name="60% - Ênfase3" xfId="2" builtinId="40"/>
    <cellStyle name="Moeda" xfId="3" builtinId="4"/>
    <cellStyle name="Normal" xfId="0" builtinId="0"/>
    <cellStyle name="Porcentagem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1"/>
  <sheetViews>
    <sheetView tabSelected="1" workbookViewId="0">
      <selection activeCell="O11" sqref="O11"/>
    </sheetView>
  </sheetViews>
  <sheetFormatPr defaultRowHeight="15" x14ac:dyDescent="0.25"/>
  <cols>
    <col min="1" max="1" width="16.140625" customWidth="1"/>
    <col min="2" max="2" width="9.85546875" bestFit="1" customWidth="1"/>
    <col min="3" max="3" width="5.42578125" bestFit="1" customWidth="1"/>
    <col min="4" max="4" width="49.85546875" customWidth="1"/>
    <col min="5" max="5" width="5.85546875" bestFit="1" customWidth="1"/>
    <col min="6" max="6" width="8.140625" bestFit="1" customWidth="1"/>
    <col min="7" max="7" width="12.5703125" customWidth="1"/>
    <col min="8" max="8" width="12.140625" customWidth="1"/>
    <col min="9" max="9" width="14.28515625" bestFit="1" customWidth="1"/>
    <col min="11" max="11" width="7.28515625" customWidth="1"/>
    <col min="12" max="13" width="5.140625" customWidth="1"/>
    <col min="14" max="14" width="5.42578125" customWidth="1"/>
    <col min="15" max="15" width="4.85546875" customWidth="1"/>
    <col min="16" max="16" width="5" customWidth="1"/>
    <col min="17" max="17" width="4.140625" bestFit="1" customWidth="1"/>
    <col min="18" max="18" width="7.42578125" bestFit="1" customWidth="1"/>
    <col min="19" max="19" width="4.140625" bestFit="1" customWidth="1"/>
    <col min="20" max="20" width="5.42578125" bestFit="1" customWidth="1"/>
  </cols>
  <sheetData>
    <row r="1" spans="1:21" ht="15.75" customHeight="1" x14ac:dyDescent="0.25">
      <c r="A1" s="40" t="s">
        <v>108</v>
      </c>
      <c r="B1" s="40"/>
      <c r="C1" s="40"/>
      <c r="D1" s="40"/>
      <c r="E1" s="40"/>
      <c r="F1" s="40"/>
      <c r="G1" s="40"/>
      <c r="H1" s="40"/>
      <c r="I1" s="40"/>
    </row>
    <row r="2" spans="1:21" ht="15.75" customHeight="1" x14ac:dyDescent="0.25">
      <c r="A2" s="40" t="s">
        <v>133</v>
      </c>
      <c r="B2" s="40"/>
      <c r="C2" s="40"/>
      <c r="D2" s="40"/>
      <c r="E2" s="40"/>
      <c r="F2" s="40"/>
      <c r="G2" s="40"/>
      <c r="H2" s="40"/>
      <c r="I2" s="40"/>
    </row>
    <row r="3" spans="1:21" ht="15.75" customHeight="1" x14ac:dyDescent="0.25">
      <c r="A3" s="5"/>
      <c r="B3" s="5"/>
      <c r="C3" s="5"/>
      <c r="D3" s="5"/>
      <c r="E3" s="5"/>
      <c r="F3" s="5"/>
      <c r="G3" s="5"/>
      <c r="H3" s="12"/>
      <c r="I3" s="5"/>
      <c r="J3" t="s">
        <v>12</v>
      </c>
      <c r="K3" s="45">
        <v>0.3382</v>
      </c>
    </row>
    <row r="4" spans="1:21" ht="15.75" customHeight="1" x14ac:dyDescent="0.25">
      <c r="A4" s="41" t="s">
        <v>11</v>
      </c>
      <c r="B4" s="41"/>
      <c r="C4" s="41"/>
      <c r="D4" s="41"/>
      <c r="E4" s="41"/>
      <c r="F4" s="41"/>
      <c r="G4" s="41"/>
      <c r="H4" s="41"/>
      <c r="I4" s="4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</row>
    <row r="6" spans="1:21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0</v>
      </c>
      <c r="F6" s="6" t="s">
        <v>6</v>
      </c>
      <c r="G6" s="6" t="s">
        <v>8</v>
      </c>
      <c r="H6" s="6" t="s">
        <v>139</v>
      </c>
      <c r="I6" s="6" t="s">
        <v>10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x14ac:dyDescent="0.25">
      <c r="A7" s="15"/>
      <c r="B7" s="15"/>
      <c r="C7" s="16">
        <v>1</v>
      </c>
      <c r="D7" s="17" t="s">
        <v>17</v>
      </c>
      <c r="E7" s="15"/>
      <c r="F7" s="15"/>
      <c r="G7" s="15"/>
      <c r="H7" s="15"/>
      <c r="I7" s="15"/>
    </row>
    <row r="8" spans="1:21" x14ac:dyDescent="0.25">
      <c r="A8" s="9" t="s">
        <v>134</v>
      </c>
      <c r="B8" s="24">
        <v>379</v>
      </c>
      <c r="C8" s="20" t="s">
        <v>13</v>
      </c>
      <c r="D8" s="36" t="s">
        <v>27</v>
      </c>
      <c r="E8" s="20" t="s">
        <v>9</v>
      </c>
      <c r="F8" s="23">
        <f>V8</f>
        <v>0</v>
      </c>
      <c r="G8" s="8">
        <v>1.1499999999999999</v>
      </c>
      <c r="H8" s="13">
        <f t="shared" ref="H8:H40" si="0">G8*$K$3</f>
        <v>0.39</v>
      </c>
      <c r="I8" s="8">
        <f t="shared" ref="I8:I40" si="1">F8*(G8+H8)</f>
        <v>0</v>
      </c>
      <c r="J8" s="1"/>
      <c r="K8" s="28"/>
      <c r="L8" s="28"/>
      <c r="M8" s="28"/>
      <c r="N8" s="28"/>
      <c r="O8" s="28"/>
      <c r="P8" s="28"/>
      <c r="Q8" s="28"/>
      <c r="R8" s="28"/>
      <c r="S8" s="18"/>
      <c r="T8" s="18"/>
      <c r="U8" s="18"/>
    </row>
    <row r="9" spans="1:21" ht="16.5" customHeight="1" x14ac:dyDescent="0.25">
      <c r="A9" s="9" t="s">
        <v>134</v>
      </c>
      <c r="B9" s="24">
        <v>411</v>
      </c>
      <c r="C9" s="20" t="s">
        <v>18</v>
      </c>
      <c r="D9" s="36" t="s">
        <v>28</v>
      </c>
      <c r="E9" s="20" t="s">
        <v>9</v>
      </c>
      <c r="F9" s="23">
        <f t="shared" ref="F9:F18" si="2">V9</f>
        <v>0</v>
      </c>
      <c r="G9" s="8">
        <v>0.19</v>
      </c>
      <c r="H9" s="13">
        <f t="shared" si="0"/>
        <v>0.06</v>
      </c>
      <c r="I9" s="8">
        <f t="shared" si="1"/>
        <v>0</v>
      </c>
      <c r="J9" s="1"/>
      <c r="K9" s="28"/>
      <c r="L9" s="28"/>
      <c r="M9" s="28"/>
      <c r="N9" s="28"/>
      <c r="O9" s="28"/>
      <c r="P9" s="28"/>
      <c r="Q9" s="28"/>
      <c r="R9" s="28"/>
      <c r="S9" s="18"/>
    </row>
    <row r="10" spans="1:21" ht="16.5" customHeight="1" x14ac:dyDescent="0.25">
      <c r="A10" s="9" t="s">
        <v>55</v>
      </c>
      <c r="B10" s="24"/>
      <c r="C10" s="20" t="s">
        <v>19</v>
      </c>
      <c r="D10" s="36" t="s">
        <v>29</v>
      </c>
      <c r="E10" s="20" t="s">
        <v>9</v>
      </c>
      <c r="F10" s="23">
        <v>5</v>
      </c>
      <c r="G10" s="8">
        <v>50.5</v>
      </c>
      <c r="H10" s="13">
        <f t="shared" si="0"/>
        <v>17.079999999999998</v>
      </c>
      <c r="I10" s="8">
        <f t="shared" si="1"/>
        <v>337.9</v>
      </c>
      <c r="J10" s="1"/>
      <c r="K10" s="28"/>
      <c r="L10" s="28"/>
      <c r="M10" s="28"/>
      <c r="N10" s="28"/>
      <c r="O10" s="28"/>
      <c r="P10" s="28"/>
      <c r="Q10" s="28"/>
      <c r="R10" s="28"/>
      <c r="S10" s="28"/>
    </row>
    <row r="11" spans="1:21" ht="16.5" customHeight="1" x14ac:dyDescent="0.25">
      <c r="A11" s="9" t="s">
        <v>134</v>
      </c>
      <c r="B11" s="24">
        <v>432</v>
      </c>
      <c r="C11" s="20" t="s">
        <v>20</v>
      </c>
      <c r="D11" s="36" t="s">
        <v>30</v>
      </c>
      <c r="E11" s="20" t="s">
        <v>9</v>
      </c>
      <c r="F11" s="23">
        <f t="shared" si="2"/>
        <v>0</v>
      </c>
      <c r="G11" s="8">
        <v>12.79</v>
      </c>
      <c r="H11" s="13">
        <f t="shared" si="0"/>
        <v>4.33</v>
      </c>
      <c r="I11" s="8">
        <f t="shared" si="1"/>
        <v>0</v>
      </c>
      <c r="J11" s="1"/>
      <c r="K11" s="28"/>
      <c r="L11" s="28"/>
      <c r="M11" s="28"/>
      <c r="N11" s="28"/>
      <c r="O11" s="28"/>
      <c r="P11" s="28"/>
      <c r="Q11" s="28"/>
      <c r="R11" s="28"/>
      <c r="S11" s="18"/>
      <c r="T11" s="18"/>
      <c r="U11" s="18"/>
    </row>
    <row r="12" spans="1:21" ht="16.5" customHeight="1" x14ac:dyDescent="0.25">
      <c r="A12" s="9" t="s">
        <v>134</v>
      </c>
      <c r="B12" s="24">
        <v>7581</v>
      </c>
      <c r="C12" s="20" t="s">
        <v>21</v>
      </c>
      <c r="D12" s="36" t="s">
        <v>31</v>
      </c>
      <c r="E12" s="20" t="s">
        <v>9</v>
      </c>
      <c r="F12" s="23">
        <f t="shared" si="2"/>
        <v>0</v>
      </c>
      <c r="G12" s="8">
        <v>7.33</v>
      </c>
      <c r="H12" s="13">
        <f t="shared" si="0"/>
        <v>2.48</v>
      </c>
      <c r="I12" s="8">
        <f t="shared" si="1"/>
        <v>0</v>
      </c>
      <c r="J12" s="1"/>
      <c r="K12" s="28"/>
      <c r="L12" s="28"/>
      <c r="M12" s="28"/>
      <c r="N12" s="28"/>
      <c r="O12" s="28"/>
      <c r="P12" s="28"/>
      <c r="Q12" s="28"/>
      <c r="R12" s="28"/>
      <c r="S12" s="28"/>
    </row>
    <row r="13" spans="1:21" ht="16.5" customHeight="1" x14ac:dyDescent="0.25">
      <c r="A13" s="9" t="s">
        <v>134</v>
      </c>
      <c r="B13" s="24">
        <v>421</v>
      </c>
      <c r="C13" s="20" t="s">
        <v>14</v>
      </c>
      <c r="D13" s="36" t="s">
        <v>32</v>
      </c>
      <c r="E13" s="20" t="s">
        <v>9</v>
      </c>
      <c r="F13" s="23">
        <f t="shared" si="2"/>
        <v>0</v>
      </c>
      <c r="G13" s="8">
        <v>16.98</v>
      </c>
      <c r="H13" s="13">
        <f t="shared" si="0"/>
        <v>5.74</v>
      </c>
      <c r="I13" s="8">
        <f t="shared" si="1"/>
        <v>0</v>
      </c>
      <c r="J13" s="1"/>
      <c r="K13" s="28"/>
      <c r="L13" s="28"/>
      <c r="M13" s="28"/>
      <c r="N13" s="28"/>
      <c r="O13" s="28"/>
      <c r="P13" s="28"/>
      <c r="Q13" s="28"/>
      <c r="R13" s="28"/>
      <c r="S13" s="28"/>
    </row>
    <row r="14" spans="1:21" ht="16.5" customHeight="1" x14ac:dyDescent="0.25">
      <c r="A14" s="9" t="s">
        <v>134</v>
      </c>
      <c r="B14" s="24">
        <v>417</v>
      </c>
      <c r="C14" s="20" t="s">
        <v>22</v>
      </c>
      <c r="D14" s="36" t="s">
        <v>33</v>
      </c>
      <c r="E14" s="20" t="s">
        <v>9</v>
      </c>
      <c r="F14" s="23">
        <f t="shared" si="2"/>
        <v>0</v>
      </c>
      <c r="G14" s="8">
        <v>6.58</v>
      </c>
      <c r="H14" s="13">
        <f t="shared" si="0"/>
        <v>2.23</v>
      </c>
      <c r="I14" s="8">
        <f t="shared" si="1"/>
        <v>0</v>
      </c>
      <c r="J14" s="1"/>
      <c r="K14" s="28"/>
      <c r="L14" s="28"/>
      <c r="M14" s="28"/>
      <c r="N14" s="28"/>
      <c r="O14" s="28"/>
      <c r="P14" s="28"/>
      <c r="Q14" s="28"/>
      <c r="R14" s="28"/>
      <c r="S14" s="18"/>
    </row>
    <row r="15" spans="1:21" ht="16.5" customHeight="1" x14ac:dyDescent="0.25">
      <c r="A15" s="9" t="s">
        <v>135</v>
      </c>
      <c r="B15" s="24"/>
      <c r="C15" s="20" t="s">
        <v>15</v>
      </c>
      <c r="D15" s="36" t="s">
        <v>34</v>
      </c>
      <c r="E15" s="20" t="s">
        <v>9</v>
      </c>
      <c r="F15" s="44">
        <f t="shared" si="2"/>
        <v>0</v>
      </c>
      <c r="G15" s="42">
        <v>14.69</v>
      </c>
      <c r="H15" s="13">
        <f t="shared" si="0"/>
        <v>4.97</v>
      </c>
      <c r="I15" s="8">
        <f t="shared" si="1"/>
        <v>0</v>
      </c>
      <c r="J15" s="1"/>
      <c r="K15" s="28"/>
      <c r="L15" s="28"/>
      <c r="M15" s="28"/>
      <c r="N15" s="28"/>
      <c r="O15" s="28"/>
      <c r="P15" s="28"/>
      <c r="Q15" s="28"/>
      <c r="R15" s="28"/>
      <c r="S15" s="18"/>
    </row>
    <row r="16" spans="1:21" ht="16.5" customHeight="1" x14ac:dyDescent="0.25">
      <c r="A16" s="9" t="s">
        <v>135</v>
      </c>
      <c r="B16" s="24"/>
      <c r="C16" s="20" t="s">
        <v>16</v>
      </c>
      <c r="D16" s="36" t="s">
        <v>114</v>
      </c>
      <c r="E16" s="20" t="s">
        <v>9</v>
      </c>
      <c r="F16" s="44">
        <f t="shared" si="2"/>
        <v>0</v>
      </c>
      <c r="G16" s="42">
        <v>5.42</v>
      </c>
      <c r="H16" s="13">
        <f t="shared" si="0"/>
        <v>1.83</v>
      </c>
      <c r="I16" s="8">
        <f t="shared" si="1"/>
        <v>0</v>
      </c>
      <c r="J16" s="1"/>
      <c r="K16" s="28"/>
      <c r="L16" s="28"/>
      <c r="M16" s="28"/>
      <c r="N16" s="28"/>
      <c r="O16" s="28"/>
      <c r="P16" s="28"/>
      <c r="Q16" s="28"/>
      <c r="R16" s="28"/>
      <c r="S16" s="18"/>
    </row>
    <row r="17" spans="1:21" ht="16.5" customHeight="1" x14ac:dyDescent="0.25">
      <c r="A17" s="9" t="s">
        <v>135</v>
      </c>
      <c r="B17" s="24"/>
      <c r="C17" s="20" t="s">
        <v>23</v>
      </c>
      <c r="D17" s="36" t="s">
        <v>116</v>
      </c>
      <c r="E17" s="20" t="s">
        <v>9</v>
      </c>
      <c r="F17" s="44">
        <f t="shared" si="2"/>
        <v>0</v>
      </c>
      <c r="G17" s="42">
        <v>19.47</v>
      </c>
      <c r="H17" s="13">
        <f t="shared" si="0"/>
        <v>6.58</v>
      </c>
      <c r="I17" s="8">
        <f t="shared" si="1"/>
        <v>0</v>
      </c>
      <c r="J17" s="1"/>
      <c r="K17" s="28"/>
      <c r="L17" s="28"/>
      <c r="M17" s="28"/>
      <c r="N17" s="28"/>
      <c r="O17" s="28"/>
      <c r="P17" s="28"/>
      <c r="Q17" s="28"/>
      <c r="R17" s="28"/>
      <c r="S17" s="18"/>
    </row>
    <row r="18" spans="1:21" ht="16.5" customHeight="1" x14ac:dyDescent="0.25">
      <c r="A18" s="9" t="s">
        <v>134</v>
      </c>
      <c r="B18" s="24">
        <v>101539</v>
      </c>
      <c r="C18" s="20" t="s">
        <v>67</v>
      </c>
      <c r="D18" s="36" t="s">
        <v>115</v>
      </c>
      <c r="E18" s="20" t="s">
        <v>9</v>
      </c>
      <c r="F18" s="23">
        <f t="shared" si="2"/>
        <v>0</v>
      </c>
      <c r="G18" s="8">
        <v>120.02</v>
      </c>
      <c r="H18" s="13">
        <f t="shared" si="0"/>
        <v>40.590000000000003</v>
      </c>
      <c r="I18" s="8">
        <f t="shared" si="1"/>
        <v>0</v>
      </c>
      <c r="J18" s="1"/>
      <c r="K18" s="28"/>
      <c r="L18" s="28"/>
      <c r="M18" s="28"/>
      <c r="N18" s="28"/>
      <c r="O18" s="28"/>
      <c r="P18" s="28"/>
      <c r="Q18" s="28"/>
      <c r="R18" s="28"/>
      <c r="S18" s="18"/>
    </row>
    <row r="19" spans="1:21" ht="16.5" customHeight="1" x14ac:dyDescent="0.25">
      <c r="A19" s="9" t="s">
        <v>134</v>
      </c>
      <c r="B19" s="24">
        <v>4276</v>
      </c>
      <c r="C19" s="20" t="s">
        <v>24</v>
      </c>
      <c r="D19" s="36" t="s">
        <v>123</v>
      </c>
      <c r="E19" s="20" t="s">
        <v>9</v>
      </c>
      <c r="F19" s="23">
        <v>1</v>
      </c>
      <c r="G19" s="8">
        <v>202.79</v>
      </c>
      <c r="H19" s="13">
        <f t="shared" si="0"/>
        <v>68.58</v>
      </c>
      <c r="I19" s="8">
        <f t="shared" si="1"/>
        <v>271.37</v>
      </c>
      <c r="J19" s="1"/>
      <c r="K19" s="28"/>
      <c r="L19" s="28"/>
      <c r="M19" s="28"/>
      <c r="N19" s="28"/>
      <c r="O19" s="28"/>
      <c r="P19" s="28"/>
      <c r="Q19" s="28"/>
      <c r="R19" s="28"/>
      <c r="S19" s="18"/>
    </row>
    <row r="20" spans="1:21" ht="16.5" customHeight="1" x14ac:dyDescent="0.25">
      <c r="A20" s="9" t="s">
        <v>135</v>
      </c>
      <c r="B20" s="24"/>
      <c r="C20" s="20" t="s">
        <v>25</v>
      </c>
      <c r="D20" s="36" t="s">
        <v>137</v>
      </c>
      <c r="E20" s="20" t="s">
        <v>9</v>
      </c>
      <c r="F20" s="23">
        <v>1</v>
      </c>
      <c r="G20" s="42">
        <v>319.35000000000002</v>
      </c>
      <c r="H20" s="13">
        <f t="shared" si="0"/>
        <v>108</v>
      </c>
      <c r="I20" s="8">
        <f t="shared" si="1"/>
        <v>427.35</v>
      </c>
      <c r="J20" s="1"/>
      <c r="K20" s="28"/>
      <c r="L20" s="28"/>
      <c r="M20" s="28"/>
      <c r="N20" s="28"/>
      <c r="O20" s="28"/>
      <c r="P20" s="28"/>
      <c r="Q20" s="28"/>
      <c r="R20" s="28"/>
      <c r="S20" s="18"/>
    </row>
    <row r="21" spans="1:21" ht="16.5" customHeight="1" x14ac:dyDescent="0.25">
      <c r="A21" s="9" t="s">
        <v>134</v>
      </c>
      <c r="B21" s="24">
        <v>11837</v>
      </c>
      <c r="C21" s="20" t="s">
        <v>26</v>
      </c>
      <c r="D21" s="36" t="s">
        <v>124</v>
      </c>
      <c r="E21" s="20" t="s">
        <v>9</v>
      </c>
      <c r="F21" s="23">
        <v>1</v>
      </c>
      <c r="G21" s="8">
        <v>66.92</v>
      </c>
      <c r="H21" s="13">
        <f t="shared" si="0"/>
        <v>22.63</v>
      </c>
      <c r="I21" s="8">
        <f t="shared" si="1"/>
        <v>89.55</v>
      </c>
      <c r="J21" s="1"/>
      <c r="K21" s="28"/>
      <c r="L21" s="28"/>
      <c r="M21" s="28"/>
      <c r="N21" s="28"/>
      <c r="O21" s="28"/>
      <c r="P21" s="28"/>
      <c r="Q21" s="28"/>
      <c r="R21" s="28"/>
      <c r="S21" s="18"/>
    </row>
    <row r="22" spans="1:21" ht="16.5" customHeight="1" x14ac:dyDescent="0.25">
      <c r="A22" s="9" t="s">
        <v>135</v>
      </c>
      <c r="B22" s="24"/>
      <c r="C22" s="20" t="s">
        <v>50</v>
      </c>
      <c r="D22" s="36" t="s">
        <v>125</v>
      </c>
      <c r="E22" s="20" t="s">
        <v>9</v>
      </c>
      <c r="F22" s="23">
        <v>1</v>
      </c>
      <c r="G22" s="42">
        <v>36.76</v>
      </c>
      <c r="H22" s="13">
        <f t="shared" si="0"/>
        <v>12.43</v>
      </c>
      <c r="I22" s="8">
        <f t="shared" si="1"/>
        <v>49.19</v>
      </c>
      <c r="J22" s="1"/>
      <c r="K22" s="28"/>
      <c r="L22" s="28"/>
      <c r="M22" s="28"/>
      <c r="N22" s="28"/>
      <c r="O22" s="28"/>
      <c r="P22" s="28"/>
      <c r="Q22" s="28"/>
      <c r="R22" s="28"/>
      <c r="S22" s="18"/>
    </row>
    <row r="23" spans="1:21" ht="16.5" customHeight="1" x14ac:dyDescent="0.25">
      <c r="A23" s="9" t="s">
        <v>134</v>
      </c>
      <c r="B23" s="24">
        <v>404</v>
      </c>
      <c r="C23" s="20" t="s">
        <v>51</v>
      </c>
      <c r="D23" s="36" t="s">
        <v>126</v>
      </c>
      <c r="E23" s="20" t="s">
        <v>1</v>
      </c>
      <c r="F23" s="23">
        <v>5</v>
      </c>
      <c r="G23" s="8">
        <v>1.97</v>
      </c>
      <c r="H23" s="13">
        <f t="shared" si="0"/>
        <v>0.67</v>
      </c>
      <c r="I23" s="8">
        <f t="shared" si="1"/>
        <v>13.2</v>
      </c>
      <c r="J23" s="1"/>
      <c r="K23" s="28"/>
      <c r="L23" s="28"/>
      <c r="M23" s="28"/>
      <c r="N23" s="28"/>
      <c r="O23" s="28"/>
      <c r="P23" s="28"/>
      <c r="Q23" s="28"/>
      <c r="R23" s="28"/>
      <c r="S23" s="18"/>
    </row>
    <row r="24" spans="1:21" ht="16.5" customHeight="1" x14ac:dyDescent="0.25">
      <c r="A24" s="9" t="s">
        <v>134</v>
      </c>
      <c r="B24" s="24">
        <v>5057</v>
      </c>
      <c r="C24" s="20" t="s">
        <v>53</v>
      </c>
      <c r="D24" s="36" t="s">
        <v>102</v>
      </c>
      <c r="E24" s="20" t="s">
        <v>9</v>
      </c>
      <c r="F24" s="23">
        <v>3</v>
      </c>
      <c r="G24" s="8">
        <v>1502.58</v>
      </c>
      <c r="H24" s="13">
        <f t="shared" si="0"/>
        <v>508.17</v>
      </c>
      <c r="I24" s="8">
        <f t="shared" si="1"/>
        <v>6032.25</v>
      </c>
      <c r="J24" s="29"/>
      <c r="S24" s="28"/>
      <c r="T24" s="35"/>
      <c r="U24" s="35"/>
    </row>
    <row r="25" spans="1:21" ht="16.5" customHeight="1" x14ac:dyDescent="0.25">
      <c r="A25" s="9" t="s">
        <v>134</v>
      </c>
      <c r="B25" s="24">
        <v>41200</v>
      </c>
      <c r="C25" s="20" t="s">
        <v>54</v>
      </c>
      <c r="D25" s="36" t="s">
        <v>112</v>
      </c>
      <c r="E25" s="20" t="s">
        <v>9</v>
      </c>
      <c r="F25" s="23">
        <v>1</v>
      </c>
      <c r="G25" s="8">
        <v>2160.23</v>
      </c>
      <c r="H25" s="13">
        <f t="shared" si="0"/>
        <v>730.59</v>
      </c>
      <c r="I25" s="8">
        <f t="shared" si="1"/>
        <v>2890.82</v>
      </c>
      <c r="J25" s="29"/>
      <c r="S25" s="28"/>
      <c r="T25" s="35"/>
      <c r="U25" s="35"/>
    </row>
    <row r="26" spans="1:21" ht="16.5" customHeight="1" x14ac:dyDescent="0.25">
      <c r="A26" s="9" t="s">
        <v>134</v>
      </c>
      <c r="B26" s="24">
        <v>13339</v>
      </c>
      <c r="C26" s="20" t="s">
        <v>57</v>
      </c>
      <c r="D26" s="36" t="s">
        <v>107</v>
      </c>
      <c r="E26" s="20" t="s">
        <v>9</v>
      </c>
      <c r="F26" s="23">
        <v>2</v>
      </c>
      <c r="G26" s="8">
        <v>2096.36</v>
      </c>
      <c r="H26" s="13">
        <f t="shared" si="0"/>
        <v>708.99</v>
      </c>
      <c r="I26" s="8">
        <f t="shared" si="1"/>
        <v>5610.7</v>
      </c>
      <c r="J26" s="29"/>
      <c r="S26" s="28"/>
      <c r="T26" s="35"/>
      <c r="U26" s="35"/>
    </row>
    <row r="27" spans="1:21" ht="16.5" customHeight="1" x14ac:dyDescent="0.25">
      <c r="A27" s="9" t="s">
        <v>134</v>
      </c>
      <c r="B27" s="24">
        <v>94962</v>
      </c>
      <c r="C27" s="20" t="s">
        <v>58</v>
      </c>
      <c r="D27" s="34" t="s">
        <v>136</v>
      </c>
      <c r="E27" s="20" t="s">
        <v>128</v>
      </c>
      <c r="F27" s="23">
        <v>2.5299999999999998</v>
      </c>
      <c r="G27" s="8">
        <v>424.83</v>
      </c>
      <c r="H27" s="13">
        <f t="shared" si="0"/>
        <v>143.68</v>
      </c>
      <c r="I27" s="8">
        <f t="shared" si="1"/>
        <v>1438.33</v>
      </c>
      <c r="J27" s="29"/>
      <c r="S27" s="28"/>
      <c r="T27" s="35"/>
      <c r="U27" s="35"/>
    </row>
    <row r="28" spans="1:21" ht="16.5" customHeight="1" x14ac:dyDescent="0.25">
      <c r="A28" s="9" t="s">
        <v>134</v>
      </c>
      <c r="B28" s="24">
        <v>5928</v>
      </c>
      <c r="C28" s="20" t="s">
        <v>70</v>
      </c>
      <c r="D28" s="39" t="s">
        <v>120</v>
      </c>
      <c r="E28" s="20" t="s">
        <v>82</v>
      </c>
      <c r="F28" s="23">
        <v>20</v>
      </c>
      <c r="G28" s="8">
        <v>278.95999999999998</v>
      </c>
      <c r="H28" s="13">
        <f t="shared" si="0"/>
        <v>94.34</v>
      </c>
      <c r="I28" s="8">
        <f t="shared" si="1"/>
        <v>7466</v>
      </c>
      <c r="J28" s="29"/>
      <c r="S28" s="28"/>
      <c r="T28" s="35"/>
      <c r="U28" s="35"/>
    </row>
    <row r="29" spans="1:21" ht="16.5" customHeight="1" x14ac:dyDescent="0.25">
      <c r="A29" s="9" t="s">
        <v>134</v>
      </c>
      <c r="B29" s="24">
        <v>100951</v>
      </c>
      <c r="C29" s="20" t="s">
        <v>71</v>
      </c>
      <c r="D29" s="36" t="s">
        <v>121</v>
      </c>
      <c r="E29" s="20" t="s">
        <v>122</v>
      </c>
      <c r="F29" s="23">
        <v>40</v>
      </c>
      <c r="G29" s="8">
        <v>3.06</v>
      </c>
      <c r="H29" s="13">
        <f t="shared" si="0"/>
        <v>1.03</v>
      </c>
      <c r="I29" s="8">
        <f t="shared" si="1"/>
        <v>163.6</v>
      </c>
      <c r="J29" s="29"/>
      <c r="S29" s="28"/>
      <c r="T29" s="35"/>
      <c r="U29" s="35"/>
    </row>
    <row r="30" spans="1:21" ht="16.5" customHeight="1" x14ac:dyDescent="0.25">
      <c r="A30" s="9" t="s">
        <v>135</v>
      </c>
      <c r="B30" s="24"/>
      <c r="C30" s="20" t="s">
        <v>74</v>
      </c>
      <c r="D30" s="36" t="s">
        <v>117</v>
      </c>
      <c r="E30" s="20" t="s">
        <v>9</v>
      </c>
      <c r="F30" s="23">
        <v>1</v>
      </c>
      <c r="G30" s="42">
        <v>2767.8</v>
      </c>
      <c r="H30" s="13">
        <f t="shared" ref="H30:H32" si="3">G30*$K$3</f>
        <v>936.07</v>
      </c>
      <c r="I30" s="8">
        <f t="shared" ref="I30:I32" si="4">F30*(G30+H30)</f>
        <v>3703.87</v>
      </c>
      <c r="J30" s="29"/>
      <c r="S30" s="28"/>
      <c r="T30" s="35"/>
      <c r="U30" s="35"/>
    </row>
    <row r="31" spans="1:21" ht="16.5" customHeight="1" x14ac:dyDescent="0.25">
      <c r="A31" s="9" t="s">
        <v>135</v>
      </c>
      <c r="B31" s="24"/>
      <c r="C31" s="20" t="s">
        <v>88</v>
      </c>
      <c r="D31" s="36" t="s">
        <v>118</v>
      </c>
      <c r="E31" s="20" t="s">
        <v>9</v>
      </c>
      <c r="F31" s="23">
        <v>1</v>
      </c>
      <c r="G31" s="42">
        <v>3996.87</v>
      </c>
      <c r="H31" s="13">
        <f t="shared" si="3"/>
        <v>1351.74</v>
      </c>
      <c r="I31" s="8">
        <f t="shared" si="4"/>
        <v>5348.61</v>
      </c>
      <c r="J31" s="29"/>
      <c r="S31" s="28"/>
      <c r="T31" s="35"/>
      <c r="U31" s="35"/>
    </row>
    <row r="32" spans="1:21" ht="16.5" customHeight="1" x14ac:dyDescent="0.25">
      <c r="A32" s="9" t="s">
        <v>135</v>
      </c>
      <c r="B32" s="24"/>
      <c r="C32" s="20" t="s">
        <v>89</v>
      </c>
      <c r="D32" s="36" t="s">
        <v>119</v>
      </c>
      <c r="E32" s="20" t="s">
        <v>9</v>
      </c>
      <c r="F32" s="23">
        <v>1</v>
      </c>
      <c r="G32" s="42">
        <v>5094.79</v>
      </c>
      <c r="H32" s="13">
        <f t="shared" si="3"/>
        <v>1723.06</v>
      </c>
      <c r="I32" s="8">
        <f t="shared" si="4"/>
        <v>6817.85</v>
      </c>
      <c r="J32" s="29"/>
      <c r="S32" s="28"/>
      <c r="T32" s="35"/>
      <c r="U32" s="35"/>
    </row>
    <row r="33" spans="1:15" ht="16.5" customHeight="1" x14ac:dyDescent="0.25">
      <c r="A33" s="9" t="s">
        <v>135</v>
      </c>
      <c r="B33" s="24"/>
      <c r="C33" s="20" t="s">
        <v>90</v>
      </c>
      <c r="D33" s="36" t="s">
        <v>73</v>
      </c>
      <c r="E33" s="20" t="s">
        <v>9</v>
      </c>
      <c r="F33" s="23">
        <v>5</v>
      </c>
      <c r="G33" s="42">
        <v>76.900000000000006</v>
      </c>
      <c r="H33" s="13">
        <f t="shared" si="0"/>
        <v>26.01</v>
      </c>
      <c r="I33" s="8">
        <f t="shared" si="1"/>
        <v>514.54999999999995</v>
      </c>
      <c r="J33" s="29"/>
      <c r="O33" s="28"/>
    </row>
    <row r="34" spans="1:15" ht="14.25" customHeight="1" x14ac:dyDescent="0.25">
      <c r="A34" s="9" t="s">
        <v>135</v>
      </c>
      <c r="B34" s="7"/>
      <c r="C34" s="20" t="s">
        <v>91</v>
      </c>
      <c r="D34" s="36" t="s">
        <v>75</v>
      </c>
      <c r="E34" s="20" t="s">
        <v>1</v>
      </c>
      <c r="F34" s="23">
        <v>450</v>
      </c>
      <c r="G34" s="42">
        <v>15.86</v>
      </c>
      <c r="H34" s="13">
        <f t="shared" si="0"/>
        <v>5.36</v>
      </c>
      <c r="I34" s="8">
        <f t="shared" si="1"/>
        <v>9549</v>
      </c>
    </row>
    <row r="35" spans="1:15" ht="14.25" customHeight="1" x14ac:dyDescent="0.25">
      <c r="A35" s="9" t="s">
        <v>135</v>
      </c>
      <c r="B35" s="7"/>
      <c r="C35" s="20" t="s">
        <v>92</v>
      </c>
      <c r="D35" s="36" t="s">
        <v>113</v>
      </c>
      <c r="E35" s="20" t="s">
        <v>1</v>
      </c>
      <c r="F35" s="23">
        <v>200</v>
      </c>
      <c r="G35" s="42">
        <v>29.43</v>
      </c>
      <c r="H35" s="13">
        <f t="shared" si="0"/>
        <v>9.9499999999999993</v>
      </c>
      <c r="I35" s="8">
        <f t="shared" si="1"/>
        <v>7876</v>
      </c>
    </row>
    <row r="36" spans="1:15" x14ac:dyDescent="0.25">
      <c r="A36" s="9" t="s">
        <v>134</v>
      </c>
      <c r="B36" s="7">
        <v>868</v>
      </c>
      <c r="C36" s="20" t="s">
        <v>93</v>
      </c>
      <c r="D36" s="36" t="s">
        <v>62</v>
      </c>
      <c r="E36" s="20" t="s">
        <v>1</v>
      </c>
      <c r="F36" s="23">
        <v>75</v>
      </c>
      <c r="G36" s="8">
        <v>23.57</v>
      </c>
      <c r="H36" s="13">
        <f t="shared" si="0"/>
        <v>7.97</v>
      </c>
      <c r="I36" s="8">
        <f t="shared" si="1"/>
        <v>2365.5</v>
      </c>
    </row>
    <row r="37" spans="1:15" x14ac:dyDescent="0.25">
      <c r="A37" s="9" t="s">
        <v>135</v>
      </c>
      <c r="B37" s="7"/>
      <c r="C37" s="20" t="s">
        <v>94</v>
      </c>
      <c r="D37" s="37" t="s">
        <v>138</v>
      </c>
      <c r="E37" s="21" t="s">
        <v>9</v>
      </c>
      <c r="F37" s="26">
        <v>5</v>
      </c>
      <c r="G37" s="43">
        <v>97.9</v>
      </c>
      <c r="H37" s="13">
        <f t="shared" si="0"/>
        <v>33.11</v>
      </c>
      <c r="I37" s="8">
        <f t="shared" si="1"/>
        <v>655.04999999999995</v>
      </c>
    </row>
    <row r="38" spans="1:15" x14ac:dyDescent="0.25">
      <c r="A38" s="9" t="s">
        <v>134</v>
      </c>
      <c r="B38" s="7">
        <v>38056</v>
      </c>
      <c r="C38" s="20" t="s">
        <v>95</v>
      </c>
      <c r="D38" s="37" t="s">
        <v>127</v>
      </c>
      <c r="E38" s="21" t="s">
        <v>9</v>
      </c>
      <c r="F38" s="26">
        <v>5</v>
      </c>
      <c r="G38" s="27">
        <v>33.49</v>
      </c>
      <c r="H38" s="13">
        <f t="shared" si="0"/>
        <v>11.33</v>
      </c>
      <c r="I38" s="8">
        <f t="shared" si="1"/>
        <v>224.1</v>
      </c>
    </row>
    <row r="39" spans="1:15" x14ac:dyDescent="0.25">
      <c r="A39" s="9" t="s">
        <v>134</v>
      </c>
      <c r="B39" s="7">
        <v>88264</v>
      </c>
      <c r="C39" s="20" t="s">
        <v>129</v>
      </c>
      <c r="D39" s="37" t="s">
        <v>110</v>
      </c>
      <c r="E39" s="21" t="s">
        <v>56</v>
      </c>
      <c r="F39" s="26">
        <v>120</v>
      </c>
      <c r="G39" s="27">
        <v>36.19</v>
      </c>
      <c r="H39" s="13">
        <f t="shared" si="0"/>
        <v>12.24</v>
      </c>
      <c r="I39" s="8">
        <f t="shared" si="1"/>
        <v>5811.6</v>
      </c>
    </row>
    <row r="40" spans="1:15" x14ac:dyDescent="0.25">
      <c r="A40" s="9" t="s">
        <v>134</v>
      </c>
      <c r="B40" s="7">
        <v>88247</v>
      </c>
      <c r="C40" s="20" t="s">
        <v>130</v>
      </c>
      <c r="D40" s="37" t="s">
        <v>111</v>
      </c>
      <c r="E40" s="21" t="s">
        <v>56</v>
      </c>
      <c r="F40" s="26">
        <v>120</v>
      </c>
      <c r="G40" s="27">
        <v>27.36</v>
      </c>
      <c r="H40" s="13">
        <f t="shared" si="0"/>
        <v>9.25</v>
      </c>
      <c r="I40" s="8">
        <f t="shared" si="1"/>
        <v>4393.2</v>
      </c>
    </row>
    <row r="41" spans="1:15" x14ac:dyDescent="0.25">
      <c r="A41" s="14"/>
      <c r="B41" s="1"/>
      <c r="C41" s="1"/>
      <c r="D41" s="19" t="s">
        <v>7</v>
      </c>
      <c r="E41" s="10"/>
      <c r="F41" s="10"/>
      <c r="G41" s="11"/>
      <c r="H41" s="11"/>
      <c r="I41" s="46">
        <f>SUM(I8:I40)</f>
        <v>72049.59</v>
      </c>
    </row>
    <row r="42" spans="1:15" x14ac:dyDescent="0.25">
      <c r="A42" s="14"/>
      <c r="B42" s="4"/>
      <c r="C42" s="1"/>
      <c r="D42" s="1"/>
      <c r="E42" s="1"/>
      <c r="F42" s="1"/>
      <c r="G42" s="2"/>
      <c r="H42" s="2"/>
    </row>
    <row r="43" spans="1:15" x14ac:dyDescent="0.25">
      <c r="A43" s="14"/>
      <c r="B43" s="4"/>
      <c r="C43" s="1"/>
      <c r="D43" s="1"/>
      <c r="E43" s="1"/>
      <c r="F43" s="1"/>
      <c r="G43" s="2"/>
      <c r="H43" s="2"/>
    </row>
    <row r="44" spans="1:15" x14ac:dyDescent="0.25">
      <c r="A44" s="3"/>
      <c r="B44" s="4"/>
      <c r="C44" s="1"/>
      <c r="D44" s="1"/>
      <c r="E44" s="1"/>
      <c r="F44" s="1"/>
    </row>
    <row r="45" spans="1:15" x14ac:dyDescent="0.25">
      <c r="A45" s="1"/>
      <c r="B45" s="4"/>
      <c r="C45" s="1"/>
      <c r="D45" s="1"/>
      <c r="E45" s="1"/>
      <c r="F45" s="1"/>
      <c r="G45" t="s">
        <v>131</v>
      </c>
      <c r="I45" s="32"/>
    </row>
    <row r="46" spans="1:15" x14ac:dyDescent="0.25">
      <c r="A46" s="3"/>
      <c r="B46" s="4"/>
      <c r="C46" s="1"/>
      <c r="D46" s="1"/>
      <c r="E46" s="1"/>
      <c r="F46" s="1"/>
      <c r="G46" t="s">
        <v>132</v>
      </c>
    </row>
    <row r="47" spans="1:15" x14ac:dyDescent="0.25">
      <c r="A47" s="3"/>
      <c r="B47" s="4"/>
      <c r="C47" s="1"/>
      <c r="D47" s="1"/>
      <c r="E47" s="1"/>
      <c r="F47" s="1"/>
    </row>
    <row r="48" spans="1:15" x14ac:dyDescent="0.25">
      <c r="A48" s="3"/>
      <c r="B48" s="4"/>
      <c r="C48" s="1"/>
      <c r="D48" s="1"/>
      <c r="E48" s="1"/>
      <c r="F48" s="1"/>
    </row>
    <row r="49" spans="1:6" x14ac:dyDescent="0.25">
      <c r="A49" s="3"/>
      <c r="B49" s="4"/>
      <c r="C49" s="1"/>
      <c r="D49" s="1"/>
      <c r="E49" s="1"/>
      <c r="F49" s="1"/>
    </row>
    <row r="50" spans="1:6" x14ac:dyDescent="0.25">
      <c r="A50" s="3"/>
      <c r="B50" s="4"/>
      <c r="C50" s="1"/>
      <c r="D50" s="1"/>
      <c r="E50" s="1"/>
      <c r="F50" s="1"/>
    </row>
    <row r="51" spans="1:6" x14ac:dyDescent="0.25">
      <c r="A51" s="3"/>
      <c r="B51" s="4"/>
      <c r="C51" s="1"/>
      <c r="D51" s="1"/>
      <c r="E51" s="1"/>
      <c r="F51" s="1"/>
    </row>
    <row r="52" spans="1:6" x14ac:dyDescent="0.25">
      <c r="A52" s="3"/>
      <c r="B52" s="4"/>
      <c r="C52" s="1"/>
      <c r="D52" s="1"/>
      <c r="E52" s="1"/>
      <c r="F52" s="1"/>
    </row>
    <row r="53" spans="1:6" x14ac:dyDescent="0.25">
      <c r="A53" s="3"/>
      <c r="B53" s="4"/>
      <c r="C53" s="1"/>
      <c r="D53" s="1"/>
      <c r="E53" s="1"/>
      <c r="F53" s="1"/>
    </row>
    <row r="54" spans="1:6" x14ac:dyDescent="0.25">
      <c r="A54" s="3"/>
      <c r="B54" s="4"/>
      <c r="C54" s="1"/>
      <c r="D54" s="1"/>
      <c r="E54" s="1"/>
      <c r="F54" s="1"/>
    </row>
    <row r="55" spans="1:6" x14ac:dyDescent="0.25">
      <c r="A55" s="3"/>
      <c r="B55" s="4"/>
      <c r="C55" s="1"/>
      <c r="D55" s="1"/>
      <c r="E55" s="1"/>
      <c r="F55" s="1"/>
    </row>
    <row r="56" spans="1:6" x14ac:dyDescent="0.25">
      <c r="A56" s="3"/>
      <c r="B56" s="4"/>
      <c r="C56" s="1"/>
      <c r="D56" s="1"/>
      <c r="E56" s="1"/>
      <c r="F56" s="1"/>
    </row>
    <row r="57" spans="1:6" x14ac:dyDescent="0.25">
      <c r="A57" s="3"/>
      <c r="B57" s="4"/>
      <c r="C57" s="1"/>
      <c r="D57" s="1"/>
      <c r="E57" s="1"/>
      <c r="F57" s="1"/>
    </row>
    <row r="58" spans="1:6" x14ac:dyDescent="0.25">
      <c r="A58" s="3"/>
      <c r="B58" s="4"/>
      <c r="C58" s="1"/>
      <c r="D58" s="1"/>
      <c r="E58" s="1"/>
      <c r="F58" s="1"/>
    </row>
    <row r="59" spans="1:6" x14ac:dyDescent="0.25">
      <c r="A59" s="3"/>
      <c r="B59" s="4"/>
      <c r="C59" s="1"/>
      <c r="D59" s="1"/>
      <c r="E59" s="1"/>
      <c r="F59" s="1"/>
    </row>
    <row r="60" spans="1:6" x14ac:dyDescent="0.25">
      <c r="A60" s="3"/>
      <c r="B60" s="4"/>
      <c r="C60" s="1"/>
      <c r="D60" s="1"/>
      <c r="E60" s="1"/>
      <c r="F60" s="1"/>
    </row>
    <row r="61" spans="1:6" x14ac:dyDescent="0.25">
      <c r="A61" s="3"/>
      <c r="B61" s="4"/>
      <c r="C61" s="1"/>
      <c r="D61" s="1"/>
      <c r="E61" s="1"/>
      <c r="F61" s="1"/>
    </row>
    <row r="62" spans="1:6" x14ac:dyDescent="0.25">
      <c r="A62" s="3"/>
      <c r="B62" s="4"/>
      <c r="C62" s="1"/>
      <c r="D62" s="1"/>
      <c r="E62" s="1"/>
      <c r="F62" s="1"/>
    </row>
    <row r="63" spans="1:6" x14ac:dyDescent="0.25">
      <c r="A63" s="3"/>
      <c r="B63" s="4"/>
      <c r="C63" s="1"/>
      <c r="D63" s="1"/>
      <c r="E63" s="1"/>
      <c r="F63" s="1"/>
    </row>
    <row r="64" spans="1:6" x14ac:dyDescent="0.25">
      <c r="A64" s="3"/>
      <c r="B64" s="4"/>
      <c r="C64" s="1"/>
      <c r="D64" s="1"/>
      <c r="E64" s="1"/>
      <c r="F64" s="1"/>
    </row>
    <row r="65" spans="1:8" x14ac:dyDescent="0.25">
      <c r="A65" s="3"/>
      <c r="B65" s="4"/>
      <c r="C65" s="1"/>
      <c r="D65" s="1"/>
      <c r="E65" s="1"/>
      <c r="F65" s="1"/>
    </row>
    <row r="66" spans="1:8" x14ac:dyDescent="0.25">
      <c r="A66" s="3"/>
      <c r="B66" s="4"/>
      <c r="C66" s="29"/>
      <c r="D66" s="29"/>
      <c r="E66" s="1"/>
      <c r="F66" s="1"/>
    </row>
    <row r="67" spans="1:8" x14ac:dyDescent="0.25">
      <c r="A67" s="3"/>
      <c r="B67" s="4"/>
      <c r="C67" s="29"/>
      <c r="D67" s="29"/>
      <c r="E67" s="1"/>
      <c r="F67" s="1"/>
    </row>
    <row r="68" spans="1:8" x14ac:dyDescent="0.25">
      <c r="A68" s="3"/>
      <c r="B68" s="4"/>
      <c r="C68" s="1"/>
      <c r="D68" s="1"/>
      <c r="E68" s="1"/>
      <c r="F68" s="1"/>
    </row>
    <row r="69" spans="1:8" x14ac:dyDescent="0.25">
      <c r="A69" s="3"/>
      <c r="B69" s="4"/>
      <c r="C69" s="1"/>
      <c r="D69" s="1"/>
      <c r="E69" s="1"/>
      <c r="F69" s="1"/>
    </row>
    <row r="70" spans="1:8" x14ac:dyDescent="0.25">
      <c r="A70" s="3"/>
      <c r="B70" s="4"/>
      <c r="C70" s="1"/>
      <c r="D70" s="1"/>
      <c r="E70" s="1"/>
      <c r="F70" s="1"/>
    </row>
    <row r="71" spans="1:8" x14ac:dyDescent="0.25">
      <c r="A71" s="3"/>
      <c r="B71" s="4"/>
      <c r="C71" s="1"/>
      <c r="D71" s="1"/>
      <c r="E71" s="1"/>
      <c r="F71" s="1"/>
      <c r="G71" s="32"/>
      <c r="H71" s="32"/>
    </row>
    <row r="72" spans="1:8" x14ac:dyDescent="0.25">
      <c r="A72" s="3"/>
      <c r="B72" s="4"/>
      <c r="C72" s="1"/>
      <c r="D72" s="1"/>
      <c r="E72" s="1"/>
      <c r="F72" s="1"/>
      <c r="G72" s="32"/>
      <c r="H72" s="32"/>
    </row>
    <row r="73" spans="1:8" x14ac:dyDescent="0.25">
      <c r="A73" s="3"/>
      <c r="B73" s="4"/>
      <c r="C73" s="1"/>
      <c r="D73" s="1"/>
      <c r="E73" s="1"/>
      <c r="F73" s="1"/>
      <c r="G73" s="32"/>
      <c r="H73" s="32"/>
    </row>
    <row r="74" spans="1:8" x14ac:dyDescent="0.25">
      <c r="A74" s="3"/>
      <c r="B74" s="4"/>
      <c r="C74" s="29"/>
      <c r="D74" s="29"/>
      <c r="E74" s="1"/>
      <c r="F74" s="29"/>
      <c r="G74" s="32"/>
      <c r="H74" s="32"/>
    </row>
    <row r="75" spans="1:8" x14ac:dyDescent="0.25">
      <c r="A75" s="38"/>
      <c r="B75" s="4"/>
      <c r="C75" s="29"/>
      <c r="D75" s="29"/>
      <c r="E75" s="1"/>
      <c r="F75" s="29"/>
      <c r="G75" s="32"/>
      <c r="H75" s="32"/>
    </row>
    <row r="76" spans="1:8" x14ac:dyDescent="0.25">
      <c r="A76" s="3"/>
      <c r="B76" s="4"/>
      <c r="C76" s="1"/>
      <c r="D76" s="1"/>
      <c r="E76" s="1"/>
      <c r="F76" s="1"/>
      <c r="G76" s="32"/>
      <c r="H76" s="32"/>
    </row>
    <row r="77" spans="1:8" x14ac:dyDescent="0.25">
      <c r="A77" s="3"/>
      <c r="B77" s="4"/>
      <c r="C77" s="1"/>
      <c r="D77" s="1"/>
      <c r="E77" s="1"/>
      <c r="F77" s="1"/>
      <c r="G77" s="32"/>
      <c r="H77" s="32"/>
    </row>
    <row r="78" spans="1:8" x14ac:dyDescent="0.25">
      <c r="A78" s="3"/>
      <c r="B78" s="4"/>
      <c r="C78" s="29"/>
      <c r="D78" s="1"/>
      <c r="E78" s="1"/>
      <c r="F78" s="1"/>
      <c r="G78" s="32"/>
      <c r="H78" s="32"/>
    </row>
    <row r="79" spans="1:8" x14ac:dyDescent="0.25">
      <c r="A79" s="3"/>
      <c r="B79" s="4"/>
      <c r="C79" s="29"/>
      <c r="D79" s="1"/>
      <c r="E79" s="1"/>
      <c r="F79" s="1"/>
      <c r="G79" s="32"/>
      <c r="H79" s="32"/>
    </row>
    <row r="80" spans="1:8" x14ac:dyDescent="0.25">
      <c r="A80" s="3"/>
      <c r="B80" s="4"/>
      <c r="C80" s="29"/>
      <c r="D80" s="1"/>
      <c r="E80" s="1"/>
      <c r="F80" s="1"/>
      <c r="G80" s="32"/>
      <c r="H80" s="32"/>
    </row>
    <row r="81" spans="1:8" x14ac:dyDescent="0.25">
      <c r="A81" s="3"/>
      <c r="B81" s="4"/>
      <c r="C81" s="29"/>
      <c r="D81" s="29"/>
      <c r="E81" s="1"/>
      <c r="F81" s="29"/>
      <c r="G81" s="32"/>
      <c r="H81" s="32"/>
    </row>
    <row r="82" spans="1:8" x14ac:dyDescent="0.25">
      <c r="A82" s="38"/>
      <c r="B82" s="4"/>
      <c r="C82" s="29"/>
      <c r="D82" s="29"/>
      <c r="E82" s="1"/>
      <c r="F82" s="29"/>
      <c r="G82" s="32"/>
      <c r="H82" s="32"/>
    </row>
    <row r="83" spans="1:8" x14ac:dyDescent="0.25">
      <c r="A83" s="3"/>
      <c r="B83" s="4"/>
      <c r="C83" s="1"/>
      <c r="D83" s="1"/>
      <c r="E83" s="1"/>
      <c r="F83" s="1"/>
      <c r="G83" s="32"/>
      <c r="H83" s="32"/>
    </row>
    <row r="84" spans="1:8" x14ac:dyDescent="0.25">
      <c r="A84" s="3"/>
      <c r="B84" s="4"/>
      <c r="C84" s="1"/>
      <c r="D84" s="1"/>
      <c r="E84" s="1"/>
      <c r="F84" s="1"/>
      <c r="G84" s="32"/>
      <c r="H84" s="32"/>
    </row>
    <row r="85" spans="1:8" x14ac:dyDescent="0.25">
      <c r="A85" s="3"/>
      <c r="B85" s="4"/>
      <c r="C85" s="29"/>
      <c r="D85" s="1"/>
      <c r="E85" s="1"/>
      <c r="F85" s="1"/>
      <c r="G85" s="32"/>
      <c r="H85" s="32"/>
    </row>
    <row r="86" spans="1:8" x14ac:dyDescent="0.25">
      <c r="A86" s="3"/>
      <c r="B86" s="4"/>
      <c r="C86" s="29"/>
      <c r="D86" s="1"/>
      <c r="E86" s="1"/>
      <c r="F86" s="1"/>
      <c r="G86" s="32"/>
      <c r="H86" s="32"/>
    </row>
    <row r="87" spans="1:8" x14ac:dyDescent="0.25">
      <c r="A87" s="3"/>
      <c r="B87" s="4"/>
      <c r="C87" s="29"/>
      <c r="D87" s="1"/>
      <c r="E87" s="1"/>
      <c r="F87" s="1"/>
      <c r="G87" s="32"/>
      <c r="H87" s="32"/>
    </row>
    <row r="88" spans="1:8" x14ac:dyDescent="0.25">
      <c r="A88" s="3"/>
      <c r="B88" s="4"/>
      <c r="C88" s="29"/>
      <c r="D88" s="29"/>
      <c r="E88" s="1"/>
      <c r="F88" s="29"/>
      <c r="G88" s="32"/>
      <c r="H88" s="32"/>
    </row>
    <row r="89" spans="1:8" x14ac:dyDescent="0.25">
      <c r="A89" s="38"/>
      <c r="B89" s="4"/>
      <c r="C89" s="29"/>
      <c r="D89" s="29"/>
      <c r="E89" s="1"/>
      <c r="F89" s="29"/>
      <c r="G89" s="32"/>
      <c r="H89" s="32"/>
    </row>
    <row r="90" spans="1:8" x14ac:dyDescent="0.25">
      <c r="A90" s="3"/>
      <c r="B90" s="4"/>
      <c r="C90" s="1"/>
      <c r="D90" s="1"/>
      <c r="E90" s="1"/>
      <c r="F90" s="1"/>
      <c r="G90" s="32"/>
      <c r="H90" s="32"/>
    </row>
    <row r="92" spans="1:8" x14ac:dyDescent="0.25">
      <c r="A92" s="3"/>
      <c r="B92" s="4"/>
      <c r="C92" s="29"/>
      <c r="D92" s="1"/>
      <c r="E92" s="1"/>
      <c r="F92" s="1"/>
      <c r="G92" s="32"/>
      <c r="H92" s="32"/>
    </row>
    <row r="93" spans="1:8" x14ac:dyDescent="0.25">
      <c r="A93" s="3"/>
      <c r="B93" s="4"/>
      <c r="C93" s="29"/>
      <c r="D93" s="1"/>
      <c r="E93" s="1"/>
      <c r="F93" s="1"/>
      <c r="G93" s="32"/>
      <c r="H93" s="32"/>
    </row>
    <row r="94" spans="1:8" x14ac:dyDescent="0.25">
      <c r="A94" s="3"/>
      <c r="B94" s="4"/>
      <c r="C94" s="29"/>
      <c r="D94" s="1"/>
      <c r="E94" s="1"/>
      <c r="F94" s="1"/>
      <c r="G94" s="32"/>
      <c r="H94" s="32"/>
    </row>
    <row r="95" spans="1:8" x14ac:dyDescent="0.25">
      <c r="A95" s="3"/>
      <c r="B95" s="4"/>
      <c r="C95" s="1"/>
      <c r="D95" s="1"/>
      <c r="E95" s="1"/>
      <c r="F95" s="1"/>
      <c r="G95" s="32"/>
      <c r="H95" s="32"/>
    </row>
    <row r="97" spans="1:8" x14ac:dyDescent="0.25">
      <c r="A97" s="3"/>
      <c r="B97" s="4"/>
      <c r="C97" s="29"/>
      <c r="D97" s="1"/>
      <c r="E97" s="1"/>
      <c r="F97" s="1"/>
      <c r="G97" s="32"/>
      <c r="H97" s="32"/>
    </row>
    <row r="98" spans="1:8" x14ac:dyDescent="0.25">
      <c r="A98" s="3"/>
      <c r="B98" s="4"/>
      <c r="C98" s="29"/>
      <c r="D98" s="1"/>
      <c r="E98" s="1"/>
      <c r="F98" s="1"/>
      <c r="G98" s="32"/>
      <c r="H98" s="32"/>
    </row>
    <row r="99" spans="1:8" x14ac:dyDescent="0.25">
      <c r="A99" s="3"/>
      <c r="B99" s="4"/>
      <c r="C99" s="29"/>
      <c r="D99" s="1"/>
      <c r="E99" s="1"/>
      <c r="F99" s="1"/>
      <c r="G99" s="32"/>
      <c r="H99" s="32"/>
    </row>
    <row r="100" spans="1:8" x14ac:dyDescent="0.25">
      <c r="A100" s="3"/>
      <c r="B100" s="4"/>
      <c r="C100" s="1"/>
      <c r="D100" s="1"/>
      <c r="E100" s="1"/>
      <c r="F100" s="1"/>
      <c r="G100" s="32"/>
      <c r="H100" s="32"/>
    </row>
    <row r="101" spans="1:8" x14ac:dyDescent="0.25">
      <c r="A101" s="3"/>
      <c r="B101" s="4"/>
      <c r="C101" s="1"/>
      <c r="D101" s="1"/>
      <c r="E101" s="1"/>
      <c r="F101" s="1"/>
      <c r="G101" s="32"/>
      <c r="H101" s="32"/>
    </row>
    <row r="102" spans="1:8" x14ac:dyDescent="0.25">
      <c r="A102" s="3"/>
      <c r="B102" s="4"/>
      <c r="C102" s="1"/>
      <c r="D102" s="1"/>
      <c r="E102" s="1"/>
      <c r="F102" s="1"/>
      <c r="G102" s="32"/>
      <c r="H102" s="32"/>
    </row>
    <row r="103" spans="1:8" x14ac:dyDescent="0.25">
      <c r="A103" s="3"/>
      <c r="B103" s="4"/>
      <c r="C103" s="1"/>
      <c r="D103" s="1"/>
      <c r="E103" s="1"/>
      <c r="F103" s="1"/>
      <c r="G103" s="32"/>
      <c r="H103" s="32"/>
    </row>
    <row r="104" spans="1:8" x14ac:dyDescent="0.25">
      <c r="A104" s="3"/>
      <c r="B104" s="4"/>
      <c r="C104" s="1"/>
      <c r="D104" s="1"/>
      <c r="E104" s="1"/>
      <c r="F104" s="1"/>
      <c r="G104" s="32"/>
      <c r="H104" s="32"/>
    </row>
    <row r="105" spans="1:8" x14ac:dyDescent="0.25">
      <c r="A105" s="3"/>
      <c r="B105" s="4"/>
      <c r="C105" s="1"/>
      <c r="D105" s="1"/>
      <c r="E105" s="1"/>
      <c r="F105" s="1"/>
      <c r="G105" s="32"/>
      <c r="H105" s="32"/>
    </row>
    <row r="106" spans="1:8" x14ac:dyDescent="0.25">
      <c r="A106" s="3"/>
      <c r="B106" s="4"/>
      <c r="C106" s="1"/>
      <c r="D106" s="1"/>
      <c r="E106" s="1"/>
      <c r="F106" s="1"/>
      <c r="G106" s="32"/>
      <c r="H106" s="32"/>
    </row>
    <row r="107" spans="1:8" x14ac:dyDescent="0.25">
      <c r="A107" s="3"/>
      <c r="B107" s="4"/>
      <c r="C107" s="1"/>
      <c r="D107" s="1"/>
      <c r="E107" s="1"/>
      <c r="F107" s="1"/>
      <c r="G107" s="32"/>
      <c r="H107" s="32"/>
    </row>
    <row r="108" spans="1:8" x14ac:dyDescent="0.25">
      <c r="A108" s="3"/>
      <c r="B108" s="4"/>
      <c r="C108" s="1"/>
      <c r="D108" s="1"/>
      <c r="E108" s="1"/>
      <c r="F108" s="1"/>
      <c r="G108" s="32"/>
      <c r="H108" s="32"/>
    </row>
    <row r="109" spans="1:8" x14ac:dyDescent="0.25">
      <c r="A109" s="3"/>
      <c r="B109" s="4"/>
      <c r="C109" s="1"/>
      <c r="D109" s="1"/>
      <c r="E109" s="1"/>
      <c r="F109" s="1"/>
      <c r="G109" s="32"/>
      <c r="H109" s="32"/>
    </row>
    <row r="110" spans="1:8" x14ac:dyDescent="0.25">
      <c r="A110" s="3"/>
      <c r="B110" s="4"/>
      <c r="C110" s="1"/>
      <c r="D110" s="1"/>
      <c r="E110" s="1"/>
      <c r="F110" s="1"/>
      <c r="G110" s="32"/>
      <c r="H110" s="32"/>
    </row>
    <row r="111" spans="1:8" x14ac:dyDescent="0.25">
      <c r="A111" s="3"/>
      <c r="B111" s="4"/>
      <c r="C111" s="1"/>
      <c r="D111" s="1"/>
      <c r="E111" s="1"/>
      <c r="F111" s="1"/>
      <c r="G111" s="32"/>
      <c r="H111" s="32"/>
    </row>
    <row r="112" spans="1:8" x14ac:dyDescent="0.25">
      <c r="A112" s="3"/>
      <c r="B112" s="4"/>
      <c r="C112" s="1"/>
      <c r="D112" s="1"/>
      <c r="E112" s="1"/>
      <c r="F112" s="1"/>
      <c r="G112" s="32"/>
      <c r="H112" s="32"/>
    </row>
    <row r="113" spans="1:9" x14ac:dyDescent="0.25">
      <c r="A113" s="3"/>
      <c r="B113" s="4"/>
      <c r="C113" s="1"/>
      <c r="D113" s="1"/>
      <c r="E113" s="1"/>
      <c r="F113" s="1"/>
      <c r="G113" s="32"/>
      <c r="H113" s="32"/>
    </row>
    <row r="114" spans="1:9" x14ac:dyDescent="0.25">
      <c r="A114" s="3"/>
      <c r="B114" s="4"/>
      <c r="C114" s="1"/>
      <c r="D114" s="1"/>
      <c r="E114" s="1"/>
      <c r="F114" s="1"/>
      <c r="G114" s="32"/>
      <c r="H114" s="32"/>
    </row>
    <row r="115" spans="1:9" x14ac:dyDescent="0.25">
      <c r="A115" s="3"/>
      <c r="B115" s="4"/>
      <c r="C115" s="1"/>
      <c r="D115" s="1"/>
      <c r="E115" s="1"/>
      <c r="F115" s="1"/>
      <c r="G115" s="32"/>
      <c r="H115" s="32"/>
    </row>
    <row r="116" spans="1:9" x14ac:dyDescent="0.25">
      <c r="A116" s="3"/>
      <c r="B116" s="4"/>
      <c r="C116" s="1"/>
      <c r="D116" s="1"/>
      <c r="E116" s="1"/>
      <c r="F116" s="1"/>
      <c r="G116" s="32"/>
      <c r="H116" s="32"/>
    </row>
    <row r="117" spans="1:9" x14ac:dyDescent="0.25">
      <c r="A117" s="3"/>
      <c r="B117" s="4"/>
      <c r="C117" s="1"/>
      <c r="D117" s="1"/>
      <c r="E117" s="1"/>
      <c r="F117" s="1"/>
      <c r="G117" s="32"/>
      <c r="H117" s="32"/>
    </row>
    <row r="118" spans="1:9" x14ac:dyDescent="0.25">
      <c r="A118" s="3"/>
    </row>
    <row r="119" spans="1:9" x14ac:dyDescent="0.25">
      <c r="A119" s="3"/>
    </row>
    <row r="120" spans="1:9" x14ac:dyDescent="0.25">
      <c r="A120" s="3"/>
    </row>
    <row r="121" spans="1:9" x14ac:dyDescent="0.25">
      <c r="A121" s="1"/>
    </row>
    <row r="122" spans="1:9" x14ac:dyDescent="0.25">
      <c r="E122" s="33"/>
      <c r="F122" s="28"/>
      <c r="G122" s="31"/>
      <c r="H122" s="31"/>
      <c r="I122" s="32"/>
    </row>
    <row r="123" spans="1:9" x14ac:dyDescent="0.25">
      <c r="E123" s="28"/>
      <c r="F123" s="28"/>
      <c r="G123" s="31"/>
      <c r="H123" s="31"/>
      <c r="I123" s="32"/>
    </row>
    <row r="124" spans="1:9" x14ac:dyDescent="0.25">
      <c r="E124" s="28"/>
      <c r="F124" s="28"/>
      <c r="G124" s="31"/>
      <c r="H124" s="31"/>
      <c r="I124" s="32"/>
    </row>
    <row r="125" spans="1:9" x14ac:dyDescent="0.25">
      <c r="D125" s="30"/>
      <c r="E125" s="28"/>
      <c r="F125" s="28"/>
      <c r="G125" s="31"/>
      <c r="H125" s="31"/>
      <c r="I125" s="32"/>
    </row>
    <row r="126" spans="1:9" x14ac:dyDescent="0.25">
      <c r="E126" s="28"/>
      <c r="F126" s="28"/>
      <c r="G126" s="31"/>
      <c r="H126" s="31"/>
      <c r="I126" s="32"/>
    </row>
    <row r="127" spans="1:9" x14ac:dyDescent="0.25">
      <c r="G127" s="31"/>
      <c r="I127" s="32"/>
    </row>
    <row r="129" spans="1:9" x14ac:dyDescent="0.25">
      <c r="A129" s="1"/>
    </row>
    <row r="130" spans="1:9" x14ac:dyDescent="0.25">
      <c r="E130" s="33"/>
      <c r="F130" s="28"/>
      <c r="G130" s="31"/>
      <c r="H130" s="31"/>
      <c r="I130" s="32"/>
    </row>
    <row r="131" spans="1:9" x14ac:dyDescent="0.25">
      <c r="E131" s="28"/>
      <c r="F131" s="28"/>
      <c r="G131" s="31"/>
      <c r="H131" s="31"/>
      <c r="I131" s="32"/>
    </row>
    <row r="132" spans="1:9" x14ac:dyDescent="0.25">
      <c r="E132" s="28"/>
      <c r="F132" s="28"/>
      <c r="G132" s="31"/>
      <c r="H132" s="31"/>
      <c r="I132" s="32"/>
    </row>
    <row r="133" spans="1:9" x14ac:dyDescent="0.25">
      <c r="D133" s="30"/>
      <c r="E133" s="28"/>
      <c r="F133" s="28"/>
      <c r="G133" s="31"/>
      <c r="H133" s="31"/>
      <c r="I133" s="32"/>
    </row>
    <row r="134" spans="1:9" x14ac:dyDescent="0.25">
      <c r="E134" s="28"/>
      <c r="F134" s="28"/>
      <c r="G134" s="31"/>
      <c r="H134" s="31"/>
      <c r="I134" s="32"/>
    </row>
    <row r="135" spans="1:9" x14ac:dyDescent="0.25">
      <c r="G135" s="31"/>
      <c r="I135" s="32"/>
    </row>
    <row r="137" spans="1:9" x14ac:dyDescent="0.25">
      <c r="A137" s="1"/>
    </row>
    <row r="138" spans="1:9" x14ac:dyDescent="0.25">
      <c r="E138" s="33"/>
      <c r="F138" s="28"/>
      <c r="G138" s="31"/>
      <c r="H138" s="31"/>
      <c r="I138" s="32"/>
    </row>
    <row r="139" spans="1:9" x14ac:dyDescent="0.25">
      <c r="E139" s="28"/>
      <c r="F139" s="28"/>
      <c r="G139" s="31"/>
      <c r="H139" s="31"/>
      <c r="I139" s="32"/>
    </row>
    <row r="140" spans="1:9" x14ac:dyDescent="0.25">
      <c r="E140" s="28"/>
      <c r="F140" s="28"/>
      <c r="G140" s="31"/>
      <c r="H140" s="31"/>
      <c r="I140" s="32"/>
    </row>
    <row r="141" spans="1:9" x14ac:dyDescent="0.25">
      <c r="D141" s="30"/>
      <c r="E141" s="28"/>
      <c r="F141" s="28"/>
      <c r="G141" s="31"/>
      <c r="H141" s="31"/>
      <c r="I141" s="32"/>
    </row>
    <row r="142" spans="1:9" x14ac:dyDescent="0.25">
      <c r="E142" s="28"/>
      <c r="F142" s="28"/>
      <c r="G142" s="31"/>
      <c r="H142" s="31"/>
      <c r="I142" s="32"/>
    </row>
    <row r="143" spans="1:9" x14ac:dyDescent="0.25">
      <c r="G143" s="31"/>
      <c r="I143" s="32"/>
    </row>
    <row r="145" spans="1:9" x14ac:dyDescent="0.25">
      <c r="A145" s="1"/>
    </row>
    <row r="146" spans="1:9" x14ac:dyDescent="0.25">
      <c r="E146" s="33"/>
      <c r="F146" s="28"/>
      <c r="G146" s="31"/>
      <c r="H146" s="31"/>
      <c r="I146" s="32"/>
    </row>
    <row r="147" spans="1:9" x14ac:dyDescent="0.25">
      <c r="E147" s="28"/>
      <c r="F147" s="28"/>
      <c r="G147" s="31"/>
      <c r="H147" s="31"/>
      <c r="I147" s="32"/>
    </row>
    <row r="148" spans="1:9" x14ac:dyDescent="0.25">
      <c r="E148" s="28"/>
      <c r="F148" s="28"/>
      <c r="G148" s="31"/>
      <c r="H148" s="31"/>
      <c r="I148" s="32"/>
    </row>
    <row r="149" spans="1:9" x14ac:dyDescent="0.25">
      <c r="D149" s="30"/>
      <c r="E149" s="28"/>
      <c r="F149" s="28"/>
      <c r="G149" s="31"/>
      <c r="H149" s="31"/>
      <c r="I149" s="32"/>
    </row>
    <row r="150" spans="1:9" x14ac:dyDescent="0.25">
      <c r="E150" s="28"/>
      <c r="F150" s="28"/>
      <c r="G150" s="31"/>
      <c r="H150" s="31"/>
      <c r="I150" s="32"/>
    </row>
    <row r="151" spans="1:9" x14ac:dyDescent="0.25">
      <c r="G151" s="31"/>
      <c r="I151" s="32"/>
    </row>
  </sheetData>
  <mergeCells count="3">
    <mergeCell ref="A1:I1"/>
    <mergeCell ref="A2:I2"/>
    <mergeCell ref="A4:I4"/>
  </mergeCells>
  <phoneticPr fontId="6" type="noConversion"/>
  <pageMargins left="0.59055118110236227" right="0.31496062992125984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38"/>
  <sheetViews>
    <sheetView topLeftCell="A7" workbookViewId="0">
      <selection activeCell="S13" sqref="S13"/>
    </sheetView>
  </sheetViews>
  <sheetFormatPr defaultRowHeight="15" x14ac:dyDescent="0.25"/>
  <cols>
    <col min="1" max="1" width="6.42578125" customWidth="1"/>
    <col min="3" max="3" width="38.5703125" bestFit="1" customWidth="1"/>
  </cols>
  <sheetData>
    <row r="4" spans="1:5" x14ac:dyDescent="0.25">
      <c r="B4" s="16">
        <v>1</v>
      </c>
      <c r="C4" s="17" t="s">
        <v>97</v>
      </c>
      <c r="D4" s="17" t="s">
        <v>0</v>
      </c>
      <c r="E4" s="17" t="s">
        <v>96</v>
      </c>
    </row>
    <row r="5" spans="1:5" x14ac:dyDescent="0.25">
      <c r="A5" s="22" t="s">
        <v>39</v>
      </c>
      <c r="B5" s="20" t="s">
        <v>13</v>
      </c>
      <c r="C5" s="22" t="s">
        <v>27</v>
      </c>
      <c r="D5" s="20" t="s">
        <v>9</v>
      </c>
      <c r="E5" s="23">
        <v>33</v>
      </c>
    </row>
    <row r="6" spans="1:5" x14ac:dyDescent="0.25">
      <c r="A6" s="22" t="s">
        <v>40</v>
      </c>
      <c r="B6" s="20" t="s">
        <v>18</v>
      </c>
      <c r="C6" s="22" t="s">
        <v>28</v>
      </c>
      <c r="D6" s="20" t="s">
        <v>9</v>
      </c>
      <c r="E6" s="23">
        <v>56</v>
      </c>
    </row>
    <row r="7" spans="1:5" x14ac:dyDescent="0.25">
      <c r="A7" s="22" t="s">
        <v>41</v>
      </c>
      <c r="B7" s="20" t="s">
        <v>19</v>
      </c>
      <c r="C7" s="22" t="s">
        <v>29</v>
      </c>
      <c r="D7" s="20" t="s">
        <v>9</v>
      </c>
      <c r="E7" s="23">
        <v>13</v>
      </c>
    </row>
    <row r="8" spans="1:5" x14ac:dyDescent="0.25">
      <c r="A8" s="22" t="s">
        <v>42</v>
      </c>
      <c r="B8" s="20" t="s">
        <v>20</v>
      </c>
      <c r="C8" s="22" t="s">
        <v>30</v>
      </c>
      <c r="D8" s="20" t="s">
        <v>9</v>
      </c>
      <c r="E8" s="23">
        <v>31</v>
      </c>
    </row>
    <row r="9" spans="1:5" x14ac:dyDescent="0.25">
      <c r="A9" s="22" t="s">
        <v>43</v>
      </c>
      <c r="B9" s="20" t="s">
        <v>21</v>
      </c>
      <c r="C9" s="22" t="s">
        <v>31</v>
      </c>
      <c r="D9" s="20" t="s">
        <v>9</v>
      </c>
      <c r="E9" s="23">
        <v>5</v>
      </c>
    </row>
    <row r="10" spans="1:5" x14ac:dyDescent="0.25">
      <c r="A10" s="22" t="s">
        <v>44</v>
      </c>
      <c r="B10" s="20" t="s">
        <v>14</v>
      </c>
      <c r="C10" s="22" t="s">
        <v>32</v>
      </c>
      <c r="D10" s="20" t="s">
        <v>9</v>
      </c>
      <c r="E10" s="23">
        <v>8</v>
      </c>
    </row>
    <row r="11" spans="1:5" x14ac:dyDescent="0.25">
      <c r="A11" s="22" t="s">
        <v>45</v>
      </c>
      <c r="B11" s="20" t="s">
        <v>22</v>
      </c>
      <c r="C11" s="22" t="s">
        <v>33</v>
      </c>
      <c r="D11" s="20" t="s">
        <v>9</v>
      </c>
      <c r="E11" s="23">
        <v>9</v>
      </c>
    </row>
    <row r="12" spans="1:5" x14ac:dyDescent="0.25">
      <c r="A12" s="22" t="s">
        <v>46</v>
      </c>
      <c r="B12" s="20" t="s">
        <v>15</v>
      </c>
      <c r="C12" s="22" t="s">
        <v>34</v>
      </c>
      <c r="D12" s="20" t="s">
        <v>9</v>
      </c>
      <c r="E12" s="23">
        <v>2</v>
      </c>
    </row>
    <row r="13" spans="1:5" x14ac:dyDescent="0.25">
      <c r="A13" s="22" t="s">
        <v>47</v>
      </c>
      <c r="B13" s="20" t="s">
        <v>16</v>
      </c>
      <c r="C13" s="22" t="s">
        <v>35</v>
      </c>
      <c r="D13" s="20" t="s">
        <v>9</v>
      </c>
      <c r="E13" s="23">
        <v>1</v>
      </c>
    </row>
    <row r="14" spans="1:5" x14ac:dyDescent="0.25">
      <c r="A14" s="22" t="s">
        <v>48</v>
      </c>
      <c r="B14" s="20" t="s">
        <v>23</v>
      </c>
      <c r="C14" s="22" t="s">
        <v>36</v>
      </c>
      <c r="D14" s="20" t="s">
        <v>9</v>
      </c>
      <c r="E14" s="23">
        <v>6</v>
      </c>
    </row>
    <row r="15" spans="1:5" x14ac:dyDescent="0.25">
      <c r="A15" s="34" t="s">
        <v>46</v>
      </c>
      <c r="B15" s="20" t="s">
        <v>67</v>
      </c>
      <c r="C15" s="25" t="s">
        <v>65</v>
      </c>
      <c r="D15" s="20" t="s">
        <v>9</v>
      </c>
      <c r="E15" s="23">
        <v>11</v>
      </c>
    </row>
    <row r="16" spans="1:5" x14ac:dyDescent="0.25">
      <c r="A16" s="34" t="s">
        <v>59</v>
      </c>
      <c r="B16" s="20" t="s">
        <v>68</v>
      </c>
      <c r="C16" s="22" t="s">
        <v>72</v>
      </c>
      <c r="D16" s="20" t="s">
        <v>9</v>
      </c>
      <c r="E16" s="23">
        <v>2</v>
      </c>
    </row>
    <row r="17" spans="1:5" x14ac:dyDescent="0.25">
      <c r="A17" s="34" t="s">
        <v>60</v>
      </c>
      <c r="B17" s="20" t="s">
        <v>24</v>
      </c>
      <c r="C17" s="22" t="s">
        <v>64</v>
      </c>
      <c r="D17" s="20" t="s">
        <v>9</v>
      </c>
      <c r="E17" s="23">
        <v>1</v>
      </c>
    </row>
    <row r="18" spans="1:5" x14ac:dyDescent="0.25">
      <c r="A18" s="34" t="s">
        <v>61</v>
      </c>
      <c r="B18" s="20" t="s">
        <v>25</v>
      </c>
      <c r="C18" s="22" t="s">
        <v>66</v>
      </c>
      <c r="D18" s="20" t="s">
        <v>9</v>
      </c>
      <c r="E18" s="23">
        <v>7</v>
      </c>
    </row>
    <row r="19" spans="1:5" x14ac:dyDescent="0.25">
      <c r="A19" s="34" t="s">
        <v>76</v>
      </c>
      <c r="B19" s="20" t="s">
        <v>26</v>
      </c>
      <c r="C19" s="22" t="s">
        <v>77</v>
      </c>
      <c r="D19" s="20" t="s">
        <v>9</v>
      </c>
      <c r="E19" s="23">
        <v>7</v>
      </c>
    </row>
    <row r="20" spans="1:5" x14ac:dyDescent="0.25">
      <c r="A20" s="34" t="s">
        <v>79</v>
      </c>
      <c r="B20" s="20" t="s">
        <v>49</v>
      </c>
      <c r="C20" s="22" t="s">
        <v>78</v>
      </c>
      <c r="D20" s="20" t="s">
        <v>9</v>
      </c>
      <c r="E20" s="23">
        <v>5</v>
      </c>
    </row>
    <row r="21" spans="1:5" x14ac:dyDescent="0.25">
      <c r="A21" s="34" t="s">
        <v>99</v>
      </c>
      <c r="B21" s="20" t="s">
        <v>50</v>
      </c>
      <c r="C21" s="22" t="s">
        <v>100</v>
      </c>
      <c r="D21" s="20" t="s">
        <v>9</v>
      </c>
      <c r="E21" s="23">
        <v>2</v>
      </c>
    </row>
    <row r="22" spans="1:5" x14ac:dyDescent="0.25">
      <c r="A22" s="34" t="s">
        <v>81</v>
      </c>
      <c r="B22" s="20" t="s">
        <v>51</v>
      </c>
      <c r="C22" s="22" t="s">
        <v>101</v>
      </c>
      <c r="D22" s="20" t="s">
        <v>9</v>
      </c>
      <c r="E22" s="23">
        <v>9</v>
      </c>
    </row>
    <row r="23" spans="1:5" x14ac:dyDescent="0.25">
      <c r="A23" s="34" t="s">
        <v>81</v>
      </c>
      <c r="B23" s="20" t="s">
        <v>53</v>
      </c>
      <c r="C23" s="22" t="s">
        <v>102</v>
      </c>
      <c r="D23" s="20" t="s">
        <v>9</v>
      </c>
      <c r="E23" s="23">
        <v>1</v>
      </c>
    </row>
    <row r="24" spans="1:5" x14ac:dyDescent="0.25">
      <c r="A24" s="34" t="s">
        <v>81</v>
      </c>
      <c r="B24" s="20" t="s">
        <v>54</v>
      </c>
      <c r="C24" s="22" t="s">
        <v>80</v>
      </c>
      <c r="D24" s="20" t="s">
        <v>9</v>
      </c>
      <c r="E24" s="23">
        <v>5</v>
      </c>
    </row>
    <row r="25" spans="1:5" x14ac:dyDescent="0.25">
      <c r="A25" s="34" t="s">
        <v>81</v>
      </c>
      <c r="B25" s="20" t="s">
        <v>57</v>
      </c>
      <c r="C25" s="22" t="s">
        <v>103</v>
      </c>
      <c r="D25" s="20" t="s">
        <v>9</v>
      </c>
      <c r="E25" s="23">
        <v>1</v>
      </c>
    </row>
    <row r="26" spans="1:5" x14ac:dyDescent="0.25">
      <c r="A26" s="34" t="s">
        <v>83</v>
      </c>
      <c r="B26" s="20" t="s">
        <v>58</v>
      </c>
      <c r="C26" s="22" t="s">
        <v>109</v>
      </c>
      <c r="D26" s="20" t="s">
        <v>9</v>
      </c>
      <c r="E26" s="23">
        <v>1</v>
      </c>
    </row>
    <row r="27" spans="1:5" x14ac:dyDescent="0.25">
      <c r="A27" s="34" t="s">
        <v>85</v>
      </c>
      <c r="B27" s="20" t="s">
        <v>69</v>
      </c>
      <c r="C27" s="22" t="s">
        <v>84</v>
      </c>
      <c r="D27" s="20" t="s">
        <v>9</v>
      </c>
      <c r="E27" s="23">
        <v>1</v>
      </c>
    </row>
    <row r="28" spans="1:5" x14ac:dyDescent="0.25">
      <c r="A28" s="34" t="s">
        <v>87</v>
      </c>
      <c r="B28" s="20" t="s">
        <v>70</v>
      </c>
      <c r="C28" s="22" t="s">
        <v>86</v>
      </c>
      <c r="D28" s="20" t="s">
        <v>9</v>
      </c>
      <c r="E28" s="23">
        <v>1</v>
      </c>
    </row>
    <row r="29" spans="1:5" x14ac:dyDescent="0.25">
      <c r="B29" s="20" t="s">
        <v>71</v>
      </c>
      <c r="C29" s="22" t="s">
        <v>73</v>
      </c>
      <c r="D29" s="20" t="s">
        <v>9</v>
      </c>
      <c r="E29" s="23">
        <v>2</v>
      </c>
    </row>
    <row r="30" spans="1:5" x14ac:dyDescent="0.25">
      <c r="B30" s="20" t="s">
        <v>74</v>
      </c>
      <c r="C30" s="22" t="s">
        <v>98</v>
      </c>
      <c r="D30" s="20" t="s">
        <v>9</v>
      </c>
      <c r="E30" s="23">
        <v>16</v>
      </c>
    </row>
    <row r="31" spans="1:5" x14ac:dyDescent="0.25">
      <c r="B31" s="20" t="s">
        <v>88</v>
      </c>
      <c r="C31" s="22" t="s">
        <v>75</v>
      </c>
      <c r="D31" s="20" t="s">
        <v>1</v>
      </c>
      <c r="E31" s="23">
        <v>540</v>
      </c>
    </row>
    <row r="32" spans="1:5" x14ac:dyDescent="0.25">
      <c r="B32" s="20" t="s">
        <v>89</v>
      </c>
      <c r="C32" s="22" t="s">
        <v>105</v>
      </c>
      <c r="D32" s="20" t="s">
        <v>106</v>
      </c>
      <c r="E32" s="23">
        <v>19</v>
      </c>
    </row>
    <row r="33" spans="2:5" x14ac:dyDescent="0.25">
      <c r="B33" s="20" t="s">
        <v>90</v>
      </c>
      <c r="C33" s="22" t="s">
        <v>104</v>
      </c>
      <c r="D33" s="20" t="s">
        <v>9</v>
      </c>
      <c r="E33" s="23">
        <v>16</v>
      </c>
    </row>
    <row r="34" spans="2:5" x14ac:dyDescent="0.25">
      <c r="B34" s="20" t="s">
        <v>91</v>
      </c>
      <c r="C34" s="22" t="s">
        <v>37</v>
      </c>
      <c r="D34" s="20" t="s">
        <v>9</v>
      </c>
      <c r="E34" s="23">
        <v>80</v>
      </c>
    </row>
    <row r="35" spans="2:5" x14ac:dyDescent="0.25">
      <c r="B35" s="20" t="s">
        <v>92</v>
      </c>
      <c r="C35" s="22" t="s">
        <v>38</v>
      </c>
      <c r="D35" s="20" t="s">
        <v>9</v>
      </c>
      <c r="E35" s="23">
        <v>32</v>
      </c>
    </row>
    <row r="36" spans="2:5" x14ac:dyDescent="0.25">
      <c r="B36" s="20" t="s">
        <v>93</v>
      </c>
      <c r="C36" s="25" t="s">
        <v>52</v>
      </c>
      <c r="D36" s="21" t="s">
        <v>9</v>
      </c>
      <c r="E36" s="26">
        <v>4</v>
      </c>
    </row>
    <row r="37" spans="2:5" x14ac:dyDescent="0.25">
      <c r="B37" s="20" t="s">
        <v>94</v>
      </c>
      <c r="C37" s="25" t="s">
        <v>63</v>
      </c>
      <c r="D37" s="21" t="s">
        <v>9</v>
      </c>
      <c r="E37" s="26">
        <v>4</v>
      </c>
    </row>
    <row r="38" spans="2:5" x14ac:dyDescent="0.25">
      <c r="B38" s="20" t="s">
        <v>95</v>
      </c>
      <c r="C38" s="25" t="s">
        <v>62</v>
      </c>
      <c r="D38" s="21" t="s">
        <v>1</v>
      </c>
      <c r="E38" s="26">
        <v>60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Elétrico</cp:lastModifiedBy>
  <cp:lastPrinted>2022-10-27T12:36:42Z</cp:lastPrinted>
  <dcterms:created xsi:type="dcterms:W3CDTF">2012-07-17T17:51:36Z</dcterms:created>
  <dcterms:modified xsi:type="dcterms:W3CDTF">2022-10-27T12:37:45Z</dcterms:modified>
</cp:coreProperties>
</file>